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ecom-my.sharepoint.com/personal/sharon_serrano_aecom_com/Documents/Desktop/"/>
    </mc:Choice>
  </mc:AlternateContent>
  <xr:revisionPtr revIDLastSave="11" documentId="13_ncr:1_{2B7661DB-085E-45B6-9A13-6B87A2E4C59F}" xr6:coauthVersionLast="47" xr6:coauthVersionMax="47" xr10:uidLastSave="{CD8A4C03-4B7A-489D-B816-E21F3C01D4AF}"/>
  <bookViews>
    <workbookView xWindow="-23148" yWindow="-408" windowWidth="23256" windowHeight="12576" xr2:uid="{FD9C60CF-C7AB-4613-BC87-D55891FC4DE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9" i="1" l="1"/>
  <c r="J240" i="1"/>
  <c r="V242" i="1" l="1"/>
  <c r="T242" i="1" l="1"/>
  <c r="P208" i="1"/>
  <c r="N208" i="1"/>
  <c r="L208" i="1"/>
  <c r="I208" i="1"/>
  <c r="P242" i="1" l="1"/>
  <c r="L242" i="1"/>
  <c r="I242" i="1"/>
  <c r="H242" i="1"/>
  <c r="H208" i="1"/>
  <c r="K208" i="1"/>
  <c r="P145" i="1"/>
  <c r="N145" i="1"/>
  <c r="L145" i="1"/>
  <c r="I145" i="1"/>
  <c r="H145" i="1"/>
  <c r="P83" i="1"/>
  <c r="N83" i="1"/>
  <c r="L83" i="1"/>
  <c r="K83" i="1"/>
  <c r="I83" i="1"/>
  <c r="H83" i="1"/>
  <c r="P52" i="1"/>
  <c r="N52" i="1"/>
  <c r="L52" i="1"/>
  <c r="I52" i="1"/>
  <c r="H52" i="1"/>
  <c r="K52" i="1"/>
  <c r="N244" i="1" l="1"/>
  <c r="P244" i="1"/>
  <c r="R208" i="1"/>
  <c r="I244" i="1"/>
  <c r="L244" i="1"/>
  <c r="R242" i="1"/>
  <c r="H244" i="1"/>
  <c r="R83" i="1"/>
  <c r="R52" i="1"/>
  <c r="R145" i="1" l="1"/>
  <c r="R244" i="1" s="1"/>
  <c r="V52" i="1" l="1"/>
  <c r="V208" i="1"/>
  <c r="X83" i="1" l="1"/>
  <c r="V145" i="1"/>
  <c r="V244" i="1" s="1"/>
  <c r="K242" i="1"/>
  <c r="X208" i="1" l="1"/>
  <c r="K145" i="1"/>
  <c r="T145" i="1"/>
  <c r="K244" i="1" l="1"/>
  <c r="X145" i="1"/>
  <c r="T52" i="1"/>
  <c r="J242" i="1" l="1"/>
  <c r="X52" i="1"/>
  <c r="X242" i="1"/>
  <c r="U242" i="1"/>
  <c r="T83" i="1"/>
  <c r="J83" i="1" l="1"/>
  <c r="J145" i="1"/>
  <c r="U208" i="1"/>
  <c r="J208" i="1"/>
  <c r="S52" i="1"/>
  <c r="J52" i="1"/>
  <c r="X244" i="1"/>
  <c r="S208" i="1"/>
  <c r="S83" i="1"/>
  <c r="T208" i="1"/>
  <c r="T244" i="1" s="1"/>
  <c r="U83" i="1"/>
  <c r="U145" i="1"/>
  <c r="U52" i="1"/>
  <c r="S242" i="1"/>
  <c r="J244" i="1" l="1"/>
  <c r="U244" i="1"/>
  <c r="S145" i="1"/>
  <c r="S244" i="1" s="1"/>
</calcChain>
</file>

<file path=xl/sharedStrings.xml><?xml version="1.0" encoding="utf-8"?>
<sst xmlns="http://schemas.openxmlformats.org/spreadsheetml/2006/main" count="719" uniqueCount="335">
  <si>
    <t>Status Date:  Costs and Funding as of Current Month</t>
  </si>
  <si>
    <t>Bond Spending Plan</t>
  </si>
  <si>
    <t>Proj #</t>
  </si>
  <si>
    <r>
      <t xml:space="preserve">Type </t>
    </r>
    <r>
      <rPr>
        <b/>
        <vertAlign val="superscript"/>
        <sz val="11"/>
        <color theme="1"/>
        <rFont val="Calibri"/>
        <family val="2"/>
      </rPr>
      <t>1</t>
    </r>
  </si>
  <si>
    <r>
      <t xml:space="preserve">7/31/21 
Total Project Cost Estimate </t>
    </r>
    <r>
      <rPr>
        <b/>
        <vertAlign val="superscript"/>
        <sz val="10"/>
        <color theme="1"/>
        <rFont val="Calibri"/>
        <family val="2"/>
      </rPr>
      <t>2</t>
    </r>
  </si>
  <si>
    <t>Old Proj #</t>
  </si>
  <si>
    <t>DCA</t>
  </si>
  <si>
    <t>CM/PM</t>
  </si>
  <si>
    <t>Construction Budget</t>
  </si>
  <si>
    <t>Contingency Budget Remaining (% against Construction Budget)</t>
  </si>
  <si>
    <t>Phase 1</t>
  </si>
  <si>
    <t>Phase 2</t>
  </si>
  <si>
    <t>Q1</t>
  </si>
  <si>
    <t>Q2</t>
  </si>
  <si>
    <t>Q3</t>
  </si>
  <si>
    <t>Q4</t>
  </si>
  <si>
    <t>CC</t>
  </si>
  <si>
    <t>DC</t>
  </si>
  <si>
    <t>OC</t>
  </si>
  <si>
    <t>Total Contingency</t>
  </si>
  <si>
    <t>College of Alameda</t>
  </si>
  <si>
    <t>New Center for Liberal Arts - DB</t>
  </si>
  <si>
    <t>no</t>
  </si>
  <si>
    <t>Complete</t>
  </si>
  <si>
    <t>New</t>
  </si>
  <si>
    <t>Auto and Diesel Technologies - DBB</t>
  </si>
  <si>
    <t>yes</t>
  </si>
  <si>
    <t>SZ</t>
  </si>
  <si>
    <t>Aviation Complex Hangar B Phase 1 - DBB</t>
  </si>
  <si>
    <t>JF/EM</t>
  </si>
  <si>
    <t>Mod</t>
  </si>
  <si>
    <t>Aviation Complex Hangar A Phase 2 - DBB</t>
  </si>
  <si>
    <t>New Science/Admin Bldg - DB</t>
  </si>
  <si>
    <t>on hold</t>
  </si>
  <si>
    <t>Campus Wide Modernization</t>
  </si>
  <si>
    <t xml:space="preserve">   Campus Mod - Keyless Entry</t>
  </si>
  <si>
    <t>2504-01</t>
  </si>
  <si>
    <t>Swing Space (Science in C&amp;D) - DBB</t>
  </si>
  <si>
    <t>Science Annex Upgrades - DBB (Previous Swing)</t>
  </si>
  <si>
    <t>2491-01</t>
  </si>
  <si>
    <t>Library Renovation (On Hold - FPP Score 138)</t>
  </si>
  <si>
    <t>Building F Modernization (On-Hold Student Ctr)</t>
  </si>
  <si>
    <t>Demo Diesel Bldg - (Included in Auto/Diesel)</t>
  </si>
  <si>
    <t>Science Annex- HVAC/ 860 Atlantic HVAC Upgrades***</t>
  </si>
  <si>
    <t>College- Unallocated</t>
  </si>
  <si>
    <t>College- Unallocated - designated for future CM contract</t>
  </si>
  <si>
    <t>Infrastructure</t>
  </si>
  <si>
    <t>Infrastructure – Unallocated</t>
  </si>
  <si>
    <t>"</t>
  </si>
  <si>
    <t>Infrastructure- CM Fees</t>
  </si>
  <si>
    <t>Elevator Upgrades</t>
  </si>
  <si>
    <t>2398-03</t>
  </si>
  <si>
    <t>BC</t>
  </si>
  <si>
    <t>Roofing Repairs and Replacement</t>
  </si>
  <si>
    <t>2398-04</t>
  </si>
  <si>
    <t>Aviation Sewer Pump Replacement/Lift Station</t>
  </si>
  <si>
    <t>2398-05</t>
  </si>
  <si>
    <t>HPLE</t>
  </si>
  <si>
    <t>Pothole Repairs at Main Roads</t>
  </si>
  <si>
    <t>2398-07</t>
  </si>
  <si>
    <t>BMS Upgrades</t>
  </si>
  <si>
    <t>2398-08</t>
  </si>
  <si>
    <t>Building L Lighting Contactor Replacement</t>
  </si>
  <si>
    <t>2398-09</t>
  </si>
  <si>
    <t>Plumbing C-103 Sink Repair</t>
  </si>
  <si>
    <t>2398-10</t>
  </si>
  <si>
    <t>Aviation Sign Repair</t>
  </si>
  <si>
    <t>2398-11</t>
  </si>
  <si>
    <t>Fields - Tennis Courts</t>
  </si>
  <si>
    <t>Fields - Soccer</t>
  </si>
  <si>
    <t>ADA Upgrades, Bdg D Restroom Modernization</t>
  </si>
  <si>
    <t>2398-24</t>
  </si>
  <si>
    <t xml:space="preserve">H Building Landscape Irrigation </t>
  </si>
  <si>
    <t>Alameda Bleacher Install</t>
  </si>
  <si>
    <t>COA- FF&amp;E</t>
  </si>
  <si>
    <t>2410-01</t>
  </si>
  <si>
    <t>Information Technology</t>
  </si>
  <si>
    <t>IT</t>
  </si>
  <si>
    <t>Library Equipment and Books (based on 2022 adopted BAM)</t>
  </si>
  <si>
    <t>2378-02</t>
  </si>
  <si>
    <t xml:space="preserve">College of Alameda Subtotal </t>
  </si>
  <si>
    <t>Berkeley City College</t>
  </si>
  <si>
    <t>2118 Milvia Street (New Building) - DB</t>
  </si>
  <si>
    <t>CH</t>
  </si>
  <si>
    <t>2050 Center Reconfiguration - DB</t>
  </si>
  <si>
    <t xml:space="preserve">    Campus Mod - Keyless Entry</t>
  </si>
  <si>
    <t>2505-01</t>
  </si>
  <si>
    <t>Entry Door Replacement</t>
  </si>
  <si>
    <t>2497-01</t>
  </si>
  <si>
    <t>Roof Maintenance and Repair</t>
  </si>
  <si>
    <t>2497-02</t>
  </si>
  <si>
    <t>Bundle 1a-1d HVAC Controls Investigation System Assessment</t>
  </si>
  <si>
    <t>2497-03</t>
  </si>
  <si>
    <t>Elevators</t>
  </si>
  <si>
    <t>2497-04</t>
  </si>
  <si>
    <t>Janitorial Sinks Modernization</t>
  </si>
  <si>
    <t>2497-05</t>
  </si>
  <si>
    <t>Bundle 4a-4b HVAC Cooling Tower and BDD Equip Assessment</t>
  </si>
  <si>
    <t>2497-06</t>
  </si>
  <si>
    <t>Student Lounge Window Shades</t>
  </si>
  <si>
    <t>2497-08</t>
  </si>
  <si>
    <t>Room 125</t>
  </si>
  <si>
    <t>2497-09</t>
  </si>
  <si>
    <t>Berkeley ADA Modernization</t>
  </si>
  <si>
    <t>2378-08</t>
  </si>
  <si>
    <t xml:space="preserve">Berkeley College Subtotal </t>
  </si>
  <si>
    <t>Laney College</t>
  </si>
  <si>
    <t>Portable Modular Village - DBB</t>
  </si>
  <si>
    <t>AG</t>
  </si>
  <si>
    <t>Laney Locker Room Modernization - DB</t>
  </si>
  <si>
    <t>BK/AG</t>
  </si>
  <si>
    <t>EBMUD Water Main Relocation  - DBB</t>
  </si>
  <si>
    <t>SD</t>
  </si>
  <si>
    <t>Central Plant / Cooling Tower - DB</t>
  </si>
  <si>
    <t>LR/SD</t>
  </si>
  <si>
    <t>Learning and Resource Center - DBB</t>
  </si>
  <si>
    <t>AW</t>
  </si>
  <si>
    <t>Laney Theater Modernization - DBB</t>
  </si>
  <si>
    <t>Student Center and Culinary Arts - DBB</t>
  </si>
  <si>
    <t xml:space="preserve">    Campus Wide Mod - Keyless Entry</t>
  </si>
  <si>
    <t>2506-01</t>
  </si>
  <si>
    <t xml:space="preserve">    Campus Wide Mod - Fire Alarm System  Mod</t>
  </si>
  <si>
    <t>2506-02</t>
  </si>
  <si>
    <t>Student Welcome Center (Lib Mod) - DBB</t>
  </si>
  <si>
    <t>STEM Building (Phase 1) - DB</t>
  </si>
  <si>
    <t>College- Unallocated - CM fees unallocated</t>
  </si>
  <si>
    <t>Infrastructure CM Fee</t>
  </si>
  <si>
    <t xml:space="preserve">GonLED </t>
  </si>
  <si>
    <t>2423-03</t>
  </si>
  <si>
    <t>Elevator Modernization:  Tower and Bldg E Elevators</t>
  </si>
  <si>
    <t>2423-01</t>
  </si>
  <si>
    <t>Garland Roofing Replacements</t>
  </si>
  <si>
    <t>2423-02</t>
  </si>
  <si>
    <t>Zeb</t>
  </si>
  <si>
    <t>Air Units Modernization</t>
  </si>
  <si>
    <t>2423-04</t>
  </si>
  <si>
    <t>Elevator Modernization:  Kone</t>
  </si>
  <si>
    <t>2423-10</t>
  </si>
  <si>
    <t>BMS System: ESI</t>
  </si>
  <si>
    <t>2423-24</t>
  </si>
  <si>
    <t>(1) Fab Lab Relocation</t>
  </si>
  <si>
    <t>2423-08</t>
  </si>
  <si>
    <t>(2) Campus Wide Electrical Upgrade Phase 2</t>
  </si>
  <si>
    <t>2423-09</t>
  </si>
  <si>
    <t>TBD</t>
  </si>
  <si>
    <t>(3) Student Center - Interim Improvements</t>
  </si>
  <si>
    <t>2423-21</t>
  </si>
  <si>
    <t>(4) New Compressor/Hoses at Building E</t>
  </si>
  <si>
    <t>2423-11</t>
  </si>
  <si>
    <t>(5) Tie downs on Tower Roof - Window Washing</t>
  </si>
  <si>
    <t>2423-12</t>
  </si>
  <si>
    <t>Baseball Field</t>
  </si>
  <si>
    <t>2423-13</t>
  </si>
  <si>
    <t>(7) New Gym Floor and Bleachers</t>
  </si>
  <si>
    <t>2423-14</t>
  </si>
  <si>
    <t>EV Charging Station</t>
  </si>
  <si>
    <t>2423-15</t>
  </si>
  <si>
    <t>SD/Zeb</t>
  </si>
  <si>
    <t>Forum Women's Restroom Improvements</t>
  </si>
  <si>
    <t>2423-16</t>
  </si>
  <si>
    <t>Welding Exhaust Equipt Anchorage &amp; Storage</t>
  </si>
  <si>
    <t>2423-17</t>
  </si>
  <si>
    <t>Kiln Room AC 138</t>
  </si>
  <si>
    <t>2423-18</t>
  </si>
  <si>
    <t>ZB</t>
  </si>
  <si>
    <t>Retro Commissioning</t>
  </si>
  <si>
    <t>2423-19</t>
  </si>
  <si>
    <t>Emergency Infrastructure</t>
  </si>
  <si>
    <t>2423-20</t>
  </si>
  <si>
    <t>Student Center Kitchen Elevator</t>
  </si>
  <si>
    <t>2423-07</t>
  </si>
  <si>
    <t>(6)  Football Field</t>
  </si>
  <si>
    <t>2423-22</t>
  </si>
  <si>
    <t>HVAC -Chiller</t>
  </si>
  <si>
    <t>2423-23</t>
  </si>
  <si>
    <t>Bistro Kitchen</t>
  </si>
  <si>
    <t>2423-25</t>
  </si>
  <si>
    <t>Legacy Laney Campus Modernizations</t>
  </si>
  <si>
    <t>Laney ADA Modernization</t>
  </si>
  <si>
    <t>2348-01</t>
  </si>
  <si>
    <t>BC/Zeb</t>
  </si>
  <si>
    <t>AC Paving Rehabilitation</t>
  </si>
  <si>
    <t>Laney BEST Center</t>
  </si>
  <si>
    <t>Laney Leak Remediation (Phase 3)</t>
  </si>
  <si>
    <t>2378-05</t>
  </si>
  <si>
    <t>Laney College Subtotal</t>
  </si>
  <si>
    <t>Merritt College</t>
  </si>
  <si>
    <t>Child Development Center - DBB</t>
  </si>
  <si>
    <t>VV</t>
  </si>
  <si>
    <t>Horticulture Building - DBB</t>
  </si>
  <si>
    <t>MZ</t>
  </si>
  <si>
    <t>Science/Allied Health - TI Buildout - DBB</t>
  </si>
  <si>
    <t>JV</t>
  </si>
  <si>
    <t>Barbara Lee Modernization</t>
  </si>
  <si>
    <t>2353-01</t>
  </si>
  <si>
    <t>2507-01</t>
  </si>
  <si>
    <t>Locker Room/Gym - DBB</t>
  </si>
  <si>
    <t>Renovate Building D - DBB</t>
  </si>
  <si>
    <t>Demolish Building A - DBB</t>
  </si>
  <si>
    <t xml:space="preserve">    College Unallocated - CM Fees for future projects</t>
  </si>
  <si>
    <t>Infrrastructure - Retro Commissioning Reserve</t>
  </si>
  <si>
    <t>Infrastructure - Sub Stat B, D and Generator-High Priority</t>
  </si>
  <si>
    <t>Boiler Inspections</t>
  </si>
  <si>
    <t>2355-02</t>
  </si>
  <si>
    <t>BC-Complete</t>
  </si>
  <si>
    <t>Training Room Door Replacement- Room F105</t>
  </si>
  <si>
    <t>Elec Power - 12 KV Sub Stn C Inspection + Replacement</t>
  </si>
  <si>
    <t>2355-04</t>
  </si>
  <si>
    <t>Elec Power- Replacement 12KV Load Switch #6</t>
  </si>
  <si>
    <t>2355-05</t>
  </si>
  <si>
    <t>Building S Wall Finish Replacement East Wing</t>
  </si>
  <si>
    <t>2355-06</t>
  </si>
  <si>
    <t>Building D Heating Closed Loop Plumbing Replacement</t>
  </si>
  <si>
    <t>2355-07</t>
  </si>
  <si>
    <t>Elevator Modernization</t>
  </si>
  <si>
    <t>2355-08</t>
  </si>
  <si>
    <t>Gym Building F Sewer Inspection</t>
  </si>
  <si>
    <t>2355-09</t>
  </si>
  <si>
    <t>CDC Heating Issues- A</t>
  </si>
  <si>
    <t>2355-10</t>
  </si>
  <si>
    <t>CDC Heating Issues- Equipment-B</t>
  </si>
  <si>
    <t>2355-11</t>
  </si>
  <si>
    <t>Plumbing Bndl #3C Bldg A,Q &amp; R</t>
  </si>
  <si>
    <t>2355-12</t>
  </si>
  <si>
    <t>Roofing Maintenance and Repair</t>
  </si>
  <si>
    <t>2355-13</t>
  </si>
  <si>
    <t>Campus Wide BMS Issues- Delta Controls</t>
  </si>
  <si>
    <t>2355-14</t>
  </si>
  <si>
    <t>Building E Boiler Equipment Replacement</t>
  </si>
  <si>
    <t>2355-16</t>
  </si>
  <si>
    <t>Bid Bundle 4A Doors</t>
  </si>
  <si>
    <t>2355-17</t>
  </si>
  <si>
    <t>HVAC Bundle 2E Building S and Q</t>
  </si>
  <si>
    <t>2355-18</t>
  </si>
  <si>
    <t>Gym Scoreboard</t>
  </si>
  <si>
    <t>2355-20</t>
  </si>
  <si>
    <t>Temp Fence</t>
  </si>
  <si>
    <t>2355-21</t>
  </si>
  <si>
    <t>Water Infiltration at Vault B</t>
  </si>
  <si>
    <t>2355-22</t>
  </si>
  <si>
    <t>ADA Project based on 2016 MIG Report</t>
  </si>
  <si>
    <t>2355-24</t>
  </si>
  <si>
    <t>Building D Gas Shut Off Valve Replacement</t>
  </si>
  <si>
    <t>2355-25</t>
  </si>
  <si>
    <t>MPOE-D160</t>
  </si>
  <si>
    <t>2355-26</t>
  </si>
  <si>
    <t>MC IDF Cooling Issues Campus Wide</t>
  </si>
  <si>
    <t>2355-27</t>
  </si>
  <si>
    <t>2355-28</t>
  </si>
  <si>
    <t xml:space="preserve">     Sub Stat B, D and Generator-High Priority</t>
  </si>
  <si>
    <t>Plumbing Building F Boiler Room Pump #4 Rebuild</t>
  </si>
  <si>
    <t>2355-29</t>
  </si>
  <si>
    <t xml:space="preserve">HVAC Modernization Building F &amp; R Part 2 </t>
  </si>
  <si>
    <t>2355-30</t>
  </si>
  <si>
    <t>Soccer Field</t>
  </si>
  <si>
    <t>2355-31</t>
  </si>
  <si>
    <t>Emergency Electrical Repair Work</t>
  </si>
  <si>
    <t>2355-32</t>
  </si>
  <si>
    <t>Training Room F105</t>
  </si>
  <si>
    <t>2355-33</t>
  </si>
  <si>
    <t>Fence at Parking Lot B</t>
  </si>
  <si>
    <t>Merritt Building Modernizations</t>
  </si>
  <si>
    <t>2378-06</t>
  </si>
  <si>
    <t>Merritt College Subtotal</t>
  </si>
  <si>
    <t>Districtwide</t>
  </si>
  <si>
    <t>Administrative Complex Repairs</t>
  </si>
  <si>
    <t xml:space="preserve">    Chancellor's Restroom</t>
  </si>
  <si>
    <t>2321-01</t>
  </si>
  <si>
    <t xml:space="preserve">    Roof Repair</t>
  </si>
  <si>
    <t>2321-02</t>
  </si>
  <si>
    <t>complete</t>
  </si>
  <si>
    <t xml:space="preserve">    IT Chiller</t>
  </si>
  <si>
    <t>2321-03</t>
  </si>
  <si>
    <t>2321-04</t>
  </si>
  <si>
    <t xml:space="preserve">DGS Remodel </t>
  </si>
  <si>
    <t>Information Technology (Includes Security Cameras Phase 2-$2,163,392))</t>
  </si>
  <si>
    <t>Security Cameras only</t>
  </si>
  <si>
    <t>Blue Phone Installation - Phase 2</t>
  </si>
  <si>
    <t>Chromebook Purchase</t>
  </si>
  <si>
    <t>FF&amp;E &amp; IT</t>
  </si>
  <si>
    <t>Districtwide Elevator Upgrades</t>
  </si>
  <si>
    <t>Districtwide Security</t>
  </si>
  <si>
    <t>BC-Cameras, xx Gates</t>
  </si>
  <si>
    <t>Prog</t>
  </si>
  <si>
    <t>Districtwide Fire Panel Upgrades</t>
  </si>
  <si>
    <t>Districtwide Planning</t>
  </si>
  <si>
    <t>860 Atlantic (Genomics) - DBB</t>
  </si>
  <si>
    <t>860 Atlantic HVAC Upgrades</t>
  </si>
  <si>
    <t>Districtwide Signage</t>
  </si>
  <si>
    <t>Program Contingency (5% + Interest)</t>
  </si>
  <si>
    <t>Unallocated Contingency (Measure A Reconciliation)</t>
  </si>
  <si>
    <t>xxxx</t>
  </si>
  <si>
    <t>Program Management</t>
  </si>
  <si>
    <t>District Bond Management</t>
  </si>
  <si>
    <t>2300-02</t>
  </si>
  <si>
    <t>Legal</t>
  </si>
  <si>
    <t>2300-03</t>
  </si>
  <si>
    <t>Auditing</t>
  </si>
  <si>
    <t>2300-04</t>
  </si>
  <si>
    <t>Sustainability Plan Implementation</t>
  </si>
  <si>
    <t>2300-01</t>
  </si>
  <si>
    <t xml:space="preserve">Library Equipment and Books </t>
  </si>
  <si>
    <t>Districtwide Unallocated</t>
  </si>
  <si>
    <t>Districtwide Subtotal</t>
  </si>
  <si>
    <t>Grand Total</t>
  </si>
  <si>
    <r>
      <rPr>
        <b/>
        <i/>
        <vertAlign val="superscript"/>
        <sz val="10"/>
        <color theme="1"/>
        <rFont val="Aptos Narrow"/>
        <family val="2"/>
        <scheme val="minor"/>
      </rPr>
      <t>1</t>
    </r>
    <r>
      <rPr>
        <b/>
        <i/>
        <sz val="10"/>
        <color theme="1"/>
        <rFont val="Aptos Narrow"/>
        <family val="2"/>
        <scheme val="minor"/>
      </rPr>
      <t xml:space="preserve"> Type of Project:  New Construction (New); Modernization (Mod); Information Technology (IT); Program-wide (Prog)</t>
    </r>
  </si>
  <si>
    <r>
      <rPr>
        <b/>
        <i/>
        <vertAlign val="superscript"/>
        <sz val="10"/>
        <color theme="1"/>
        <rFont val="Aptos Narrow"/>
        <family val="2"/>
        <scheme val="minor"/>
      </rPr>
      <t>2</t>
    </r>
    <r>
      <rPr>
        <b/>
        <i/>
        <sz val="10"/>
        <color theme="1"/>
        <rFont val="Aptos Narrow"/>
        <family val="2"/>
        <scheme val="minor"/>
      </rPr>
      <t xml:space="preserve"> Total Project Cost Estimate:  Total Capital Costs, including Hard Costs for Construction Building/Interiors and Soft 
   Costs for Development Fees/Consultants.  Typical Ratio is 70% Hard to 30% Soft Costs.</t>
    </r>
  </si>
  <si>
    <r>
      <rPr>
        <b/>
        <i/>
        <vertAlign val="superscript"/>
        <sz val="10"/>
        <color theme="1"/>
        <rFont val="Aptos Narrow"/>
        <family val="2"/>
        <scheme val="minor"/>
      </rPr>
      <t xml:space="preserve">3 </t>
    </r>
    <r>
      <rPr>
        <b/>
        <i/>
        <sz val="10"/>
        <color theme="1"/>
        <rFont val="Aptos Narrow"/>
        <family val="2"/>
        <scheme val="minor"/>
      </rPr>
      <t xml:space="preserve">FPP - Final Project Proposal:  Design Funded in 19/20 and Construction Funded in FY 21/22 - FY 22/23 </t>
    </r>
  </si>
  <si>
    <t xml:space="preserve">   IPP - Initial Project Proposal:  Future Funding Proposal for FY 23/24</t>
  </si>
  <si>
    <r>
      <t>4</t>
    </r>
    <r>
      <rPr>
        <b/>
        <i/>
        <sz val="10"/>
        <color theme="1"/>
        <rFont val="Aptos Narrow"/>
        <family val="2"/>
        <scheme val="minor"/>
      </rPr>
      <t xml:space="preserve"> Allocation per Peralta Finance Budget sent to PMO on 10/15/20, with project adjustments to reflect actuals holding College Measure A Allocation.</t>
    </r>
  </si>
  <si>
    <t>Previous BSP Before Laney Deferral of State Funding for Projects</t>
  </si>
  <si>
    <t>Variance to Current</t>
  </si>
  <si>
    <r>
      <rPr>
        <b/>
        <i/>
        <vertAlign val="superscript"/>
        <sz val="10"/>
        <color theme="1"/>
        <rFont val="Aptos Narrow"/>
        <family val="2"/>
        <scheme val="minor"/>
      </rPr>
      <t>2</t>
    </r>
    <r>
      <rPr>
        <b/>
        <i/>
        <sz val="10"/>
        <color theme="1"/>
        <rFont val="Aptos Narrow"/>
        <family val="2"/>
        <scheme val="minor"/>
      </rPr>
      <t xml:space="preserve"> Total Project Cost Estimate:  Total Capital Costs, including Hard Costs for Construction Building/Interiors and Soft Costs for Development Fees/Consultants.  Typical Ratio is 70% Hard to 30% Soft Costs.</t>
    </r>
  </si>
  <si>
    <r>
      <rPr>
        <b/>
        <i/>
        <vertAlign val="superscript"/>
        <sz val="10"/>
        <color theme="1"/>
        <rFont val="Aptos Narrow"/>
        <family val="2"/>
        <scheme val="minor"/>
      </rPr>
      <t xml:space="preserve">3 </t>
    </r>
    <r>
      <rPr>
        <b/>
        <i/>
        <sz val="10"/>
        <color theme="1"/>
        <rFont val="Aptos Narrow"/>
        <family val="2"/>
        <scheme val="minor"/>
      </rPr>
      <t>FPP - Final Project Proposal:  Design Funded in 19/20 and Construction Funded in FY 21/22 - FY 22/23; IPP - Initial Project Proposal:  Future Funding Proposal for FY 23/24</t>
    </r>
  </si>
  <si>
    <r>
      <t>4</t>
    </r>
    <r>
      <rPr>
        <b/>
        <i/>
        <sz val="10"/>
        <color theme="1"/>
        <rFont val="Aptos Narrow"/>
        <family val="2"/>
        <scheme val="minor"/>
      </rPr>
      <t xml:space="preserve"> Allocation per Peralta Finance Budget sent to PMO on 10/15/20, with project adjustments to reflect actuals while holding each overall College Measure A Allocation.</t>
    </r>
  </si>
  <si>
    <t>*** Per current approved DCA. This value will be reduced once Roebbelen submits revised DCA because Roofing scope is going to be deleted (included in Infrastructure) and Freezer Replacement will be deleted (on hold).</t>
  </si>
  <si>
    <t>Library Equipment and Books (Moved to campuses)</t>
  </si>
  <si>
    <t>Electrical Power, Lighting and Security Repairs</t>
  </si>
  <si>
    <t>2423-26</t>
  </si>
  <si>
    <t>6/30/20
Total Project Cost Estimate</t>
  </si>
  <si>
    <t>MT</t>
  </si>
  <si>
    <t>2364/2416</t>
  </si>
  <si>
    <t>Districtwide Lighting Project</t>
  </si>
  <si>
    <t>9/30/24 Total Project Cost Estimate</t>
  </si>
  <si>
    <t>9/30/24 State Match</t>
  </si>
  <si>
    <t>9/30/24 Measure A</t>
  </si>
  <si>
    <t>9/30/24 Federal</t>
  </si>
  <si>
    <t>2321-05</t>
  </si>
  <si>
    <t xml:space="preserve">    Sherriff's Locker Room Restroom</t>
  </si>
  <si>
    <t xml:space="preserve">    Flooring</t>
  </si>
  <si>
    <t>AM</t>
  </si>
  <si>
    <t>2321-06</t>
  </si>
  <si>
    <t xml:space="preserve">    Fire Alarm System Modernization</t>
  </si>
  <si>
    <t>Status Date:  Costs and Funding as of September 30, 2024</t>
  </si>
  <si>
    <t>9/30/24 Measure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</si>
</sst>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36"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rial"/>
      <family val="2"/>
    </font>
    <font>
      <sz val="10"/>
      <color theme="1"/>
      <name val="Aptos Narrow"/>
      <family val="2"/>
      <scheme val="minor"/>
    </font>
    <font>
      <sz val="9"/>
      <color theme="1"/>
      <name val="Aptos Narrow"/>
      <family val="2"/>
      <scheme val="minor"/>
    </font>
    <font>
      <b/>
      <sz val="12"/>
      <color theme="1"/>
      <name val="Aptos Narrow"/>
      <family val="2"/>
      <scheme val="minor"/>
    </font>
    <font>
      <sz val="10"/>
      <color theme="1"/>
      <name val="Calibri"/>
      <family val="2"/>
    </font>
    <font>
      <sz val="12"/>
      <color theme="1"/>
      <name val="Aptos Narrow"/>
      <family val="2"/>
      <scheme val="minor"/>
    </font>
    <font>
      <b/>
      <sz val="10"/>
      <color theme="1"/>
      <name val="Aptos Narrow"/>
      <family val="2"/>
      <scheme val="minor"/>
    </font>
    <font>
      <b/>
      <sz val="16"/>
      <color theme="1"/>
      <name val="Arial"/>
      <family val="2"/>
    </font>
    <font>
      <b/>
      <sz val="11"/>
      <color theme="1"/>
      <name val="Calibri"/>
      <family val="2"/>
    </font>
    <font>
      <b/>
      <vertAlign val="superscript"/>
      <sz val="11"/>
      <color theme="1"/>
      <name val="Calibri"/>
      <family val="2"/>
    </font>
    <font>
      <b/>
      <sz val="10"/>
      <color theme="1"/>
      <name val="Calibri"/>
      <family val="2"/>
    </font>
    <font>
      <b/>
      <vertAlign val="superscript"/>
      <sz val="10"/>
      <color theme="1"/>
      <name val="Calibri"/>
      <family val="2"/>
    </font>
    <font>
      <b/>
      <sz val="8"/>
      <color theme="1"/>
      <name val="Calibri"/>
      <family val="2"/>
    </font>
    <font>
      <sz val="11"/>
      <color theme="1"/>
      <name val="Calibri"/>
      <family val="2"/>
    </font>
    <font>
      <b/>
      <sz val="9"/>
      <color theme="1"/>
      <name val="Calibri"/>
      <family val="2"/>
    </font>
    <font>
      <sz val="11"/>
      <color theme="1"/>
      <name val="Arial Narrow"/>
      <family val="2"/>
    </font>
    <font>
      <sz val="7"/>
      <color theme="1"/>
      <name val="Calibri Light"/>
      <family val="2"/>
    </font>
    <font>
      <sz val="10"/>
      <color rgb="FF444444"/>
      <name val="Open Sans"/>
      <family val="2"/>
    </font>
    <font>
      <b/>
      <sz val="14"/>
      <color theme="1"/>
      <name val="Calibri"/>
      <family val="2"/>
    </font>
    <font>
      <sz val="14"/>
      <color theme="1"/>
      <name val="Calibri"/>
      <family val="2"/>
    </font>
    <font>
      <sz val="8"/>
      <color theme="1"/>
      <name val="Calibri"/>
      <family val="2"/>
    </font>
    <font>
      <sz val="9"/>
      <color theme="1"/>
      <name val="Calibri"/>
      <family val="2"/>
    </font>
    <font>
      <sz val="10"/>
      <name val="Calibri"/>
      <family val="2"/>
    </font>
    <font>
      <i/>
      <sz val="10"/>
      <color theme="1"/>
      <name val="Calibri"/>
      <family val="2"/>
    </font>
    <font>
      <b/>
      <sz val="12"/>
      <color theme="1"/>
      <name val="Calibri"/>
      <family val="2"/>
    </font>
    <font>
      <sz val="11"/>
      <color rgb="FFFF0000"/>
      <name val="Calibri"/>
      <family val="2"/>
    </font>
    <font>
      <sz val="10"/>
      <name val="Aptos Narrow"/>
      <family val="2"/>
      <scheme val="minor"/>
    </font>
    <font>
      <sz val="11"/>
      <color rgb="FF000000"/>
      <name val="Calibri"/>
      <family val="2"/>
    </font>
    <font>
      <sz val="10"/>
      <color rgb="FF000000"/>
      <name val="Calibri"/>
      <family val="2"/>
    </font>
    <font>
      <sz val="11"/>
      <name val="Calibri"/>
      <family val="2"/>
    </font>
    <font>
      <b/>
      <i/>
      <sz val="10"/>
      <color theme="1"/>
      <name val="Aptos Narrow"/>
      <family val="2"/>
      <scheme val="minor"/>
    </font>
    <font>
      <b/>
      <i/>
      <vertAlign val="superscript"/>
      <sz val="10"/>
      <color theme="1"/>
      <name val="Aptos Narrow"/>
      <family val="2"/>
      <scheme val="minor"/>
    </font>
    <font>
      <b/>
      <i/>
      <sz val="11"/>
      <color theme="1"/>
      <name val="Aptos Narrow"/>
      <family val="2"/>
      <scheme val="minor"/>
    </font>
  </fonts>
  <fills count="2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D9D9D9"/>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lightUp">
        <bgColor rgb="FF00B050"/>
      </patternFill>
    </fill>
    <fill>
      <patternFill patternType="solid">
        <fgColor rgb="FF00B050"/>
        <bgColor indexed="64"/>
      </patternFill>
    </fill>
    <fill>
      <patternFill patternType="lightUp">
        <bgColor theme="5"/>
      </patternFill>
    </fill>
    <fill>
      <patternFill patternType="lightUp">
        <bgColor rgb="FFFF0000"/>
      </patternFill>
    </fill>
    <fill>
      <patternFill patternType="lightUp">
        <bgColor rgb="FF00B0F0"/>
      </patternFill>
    </fill>
    <fill>
      <patternFill patternType="solid">
        <fgColor theme="5"/>
        <bgColor indexed="64"/>
      </patternFill>
    </fill>
    <fill>
      <patternFill patternType="solid">
        <fgColor rgb="FFFF0000"/>
        <bgColor indexed="64"/>
      </patternFill>
    </fill>
    <fill>
      <patternFill patternType="solid">
        <fgColor rgb="FF00B0F0"/>
        <bgColor indexed="64"/>
      </patternFill>
    </fill>
    <fill>
      <patternFill patternType="solid">
        <fgColor rgb="FFCC99FF"/>
        <bgColor indexed="64"/>
      </patternFill>
    </fill>
    <fill>
      <patternFill patternType="solid">
        <fgColor rgb="FFFFC000"/>
        <bgColor indexed="64"/>
      </patternFill>
    </fill>
    <fill>
      <patternFill patternType="solid">
        <fgColor rgb="FFF4B084"/>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83CCEB"/>
        <bgColor indexed="64"/>
      </patternFill>
    </fill>
    <fill>
      <patternFill patternType="solid">
        <fgColor theme="6" tint="0.7999816888943144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bottom style="thin">
        <color indexed="64"/>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0" fontId="8" fillId="0" borderId="0"/>
  </cellStyleXfs>
  <cellXfs count="511">
    <xf numFmtId="0" fontId="0" fillId="0" borderId="0" xfId="0"/>
    <xf numFmtId="0" fontId="3" fillId="0" borderId="0" xfId="0" applyFont="1"/>
    <xf numFmtId="0" fontId="0" fillId="0" borderId="0" xfId="0" applyAlignment="1">
      <alignment horizontal="center"/>
    </xf>
    <xf numFmtId="164" fontId="0" fillId="0" borderId="0" xfId="0" applyNumberFormat="1" applyAlignment="1">
      <alignment horizontal="center"/>
    </xf>
    <xf numFmtId="5" fontId="4" fillId="0" borderId="0" xfId="1" applyNumberFormat="1" applyFont="1" applyAlignment="1">
      <alignment horizontal="right"/>
    </xf>
    <xf numFmtId="9" fontId="0" fillId="0" borderId="0" xfId="3" applyFont="1" applyAlignment="1">
      <alignment horizontal="center"/>
    </xf>
    <xf numFmtId="1" fontId="0" fillId="0" borderId="0" xfId="0" applyNumberFormat="1"/>
    <xf numFmtId="6" fontId="4" fillId="0" borderId="0" xfId="1" applyNumberFormat="1" applyFont="1" applyAlignment="1">
      <alignment horizontal="right"/>
    </xf>
    <xf numFmtId="38" fontId="4" fillId="0" borderId="0" xfId="1" applyNumberFormat="1" applyFont="1" applyAlignment="1">
      <alignment horizontal="right"/>
    </xf>
    <xf numFmtId="6" fontId="0" fillId="0" borderId="0" xfId="0" applyNumberFormat="1"/>
    <xf numFmtId="164" fontId="0" fillId="0" borderId="0" xfId="0" applyNumberFormat="1"/>
    <xf numFmtId="38" fontId="0" fillId="0" borderId="0" xfId="0" applyNumberFormat="1"/>
    <xf numFmtId="1" fontId="5" fillId="0" borderId="0" xfId="0" applyNumberFormat="1" applyFont="1"/>
    <xf numFmtId="0" fontId="5" fillId="0" borderId="0" xfId="0" applyFont="1"/>
    <xf numFmtId="0" fontId="6" fillId="0" borderId="0" xfId="0" applyFont="1" applyAlignment="1">
      <alignment horizontal="right"/>
    </xf>
    <xf numFmtId="0" fontId="7" fillId="0" borderId="0" xfId="0" applyFont="1"/>
    <xf numFmtId="0" fontId="6" fillId="0" borderId="0" xfId="0" applyFont="1" applyAlignment="1">
      <alignment horizontal="center"/>
    </xf>
    <xf numFmtId="164" fontId="6" fillId="0" borderId="0" xfId="0" applyNumberFormat="1" applyFont="1"/>
    <xf numFmtId="9" fontId="6" fillId="0" borderId="0" xfId="3" applyFont="1"/>
    <xf numFmtId="0" fontId="6" fillId="0" borderId="0" xfId="0" applyFont="1"/>
    <xf numFmtId="1" fontId="6" fillId="0" borderId="0" xfId="0" applyNumberFormat="1" applyFont="1"/>
    <xf numFmtId="6" fontId="6" fillId="0" borderId="0" xfId="0" applyNumberFormat="1" applyFont="1"/>
    <xf numFmtId="165" fontId="5" fillId="0" borderId="0" xfId="1" applyNumberFormat="1" applyFont="1" applyFill="1"/>
    <xf numFmtId="6" fontId="5" fillId="0" borderId="0" xfId="0" applyNumberFormat="1" applyFont="1"/>
    <xf numFmtId="38" fontId="5" fillId="0" borderId="0" xfId="0" applyNumberFormat="1" applyFont="1"/>
    <xf numFmtId="5" fontId="4" fillId="0" borderId="0" xfId="1" applyNumberFormat="1" applyFont="1" applyFill="1" applyAlignment="1">
      <alignment horizontal="right"/>
    </xf>
    <xf numFmtId="6" fontId="0" fillId="0" borderId="0" xfId="1" applyNumberFormat="1" applyFont="1" applyFill="1"/>
    <xf numFmtId="1" fontId="0" fillId="0" borderId="0" xfId="1" applyNumberFormat="1" applyFont="1" applyFill="1"/>
    <xf numFmtId="6" fontId="11" fillId="3" borderId="1" xfId="0" applyNumberFormat="1" applyFont="1" applyFill="1" applyBorder="1" applyAlignment="1">
      <alignment horizontal="center" wrapText="1"/>
    </xf>
    <xf numFmtId="6" fontId="11" fillId="3" borderId="2" xfId="0" applyNumberFormat="1" applyFont="1" applyFill="1" applyBorder="1" applyAlignment="1">
      <alignment horizont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0" fontId="18" fillId="0" borderId="0" xfId="0" applyFont="1"/>
    <xf numFmtId="6" fontId="11" fillId="3" borderId="10" xfId="0" applyNumberFormat="1" applyFont="1" applyFill="1" applyBorder="1" applyAlignment="1">
      <alignment horizontal="center" wrapText="1"/>
    </xf>
    <xf numFmtId="6" fontId="11" fillId="3" borderId="11" xfId="0" applyNumberFormat="1" applyFont="1" applyFill="1" applyBorder="1" applyAlignment="1">
      <alignment horizontal="center" wrapText="1"/>
    </xf>
    <xf numFmtId="0" fontId="11" fillId="3" borderId="11" xfId="0" applyFont="1" applyFill="1" applyBorder="1" applyAlignment="1">
      <alignment horizontal="center" wrapText="1"/>
    </xf>
    <xf numFmtId="166" fontId="19" fillId="3" borderId="9" xfId="2" applyNumberFormat="1" applyFont="1" applyFill="1" applyBorder="1" applyAlignment="1">
      <alignment wrapText="1"/>
    </xf>
    <xf numFmtId="0" fontId="20" fillId="0" borderId="0" xfId="0" applyFont="1"/>
    <xf numFmtId="0" fontId="11" fillId="3" borderId="15" xfId="0" applyFont="1" applyFill="1" applyBorder="1" applyAlignment="1">
      <alignment horizontal="center" wrapText="1"/>
    </xf>
    <xf numFmtId="0" fontId="11" fillId="3" borderId="0" xfId="0" applyFont="1" applyFill="1" applyAlignment="1">
      <alignment horizontal="center" wrapText="1"/>
    </xf>
    <xf numFmtId="6" fontId="11" fillId="3" borderId="16" xfId="0" applyNumberFormat="1" applyFont="1" applyFill="1" applyBorder="1" applyAlignment="1">
      <alignment vertical="center" wrapText="1"/>
    </xf>
    <xf numFmtId="164" fontId="11" fillId="3" borderId="0" xfId="0" applyNumberFormat="1" applyFont="1" applyFill="1" applyAlignment="1">
      <alignment horizontal="center" wrapText="1"/>
    </xf>
    <xf numFmtId="5" fontId="7" fillId="3" borderId="0" xfId="1" applyNumberFormat="1" applyFont="1" applyFill="1" applyBorder="1" applyAlignment="1">
      <alignment horizontal="right" wrapText="1"/>
    </xf>
    <xf numFmtId="1" fontId="11" fillId="3" borderId="0" xfId="2" applyNumberFormat="1" applyFont="1" applyFill="1" applyBorder="1" applyAlignment="1">
      <alignment horizontal="center" wrapText="1"/>
    </xf>
    <xf numFmtId="6" fontId="11" fillId="3" borderId="0" xfId="2" applyNumberFormat="1" applyFont="1" applyFill="1" applyBorder="1" applyAlignment="1">
      <alignment horizontal="center" wrapText="1"/>
    </xf>
    <xf numFmtId="38" fontId="11" fillId="3" borderId="5" xfId="2" applyNumberFormat="1" applyFont="1" applyFill="1" applyBorder="1" applyAlignment="1">
      <alignment horizontal="center" wrapText="1"/>
    </xf>
    <xf numFmtId="0" fontId="21" fillId="6" borderId="6" xfId="0" applyFont="1" applyFill="1" applyBorder="1" applyAlignment="1">
      <alignment horizontal="left" wrapText="1"/>
    </xf>
    <xf numFmtId="0" fontId="21" fillId="6" borderId="6" xfId="0" applyFont="1" applyFill="1" applyBorder="1" applyAlignment="1">
      <alignment horizontal="center" wrapText="1"/>
    </xf>
    <xf numFmtId="6" fontId="21" fillId="6" borderId="3" xfId="0" applyNumberFormat="1" applyFont="1" applyFill="1" applyBorder="1" applyAlignment="1">
      <alignment vertical="center" wrapText="1"/>
    </xf>
    <xf numFmtId="164" fontId="21" fillId="6" borderId="6" xfId="0" applyNumberFormat="1" applyFont="1" applyFill="1" applyBorder="1" applyAlignment="1">
      <alignment wrapText="1"/>
    </xf>
    <xf numFmtId="5" fontId="7" fillId="6" borderId="6" xfId="1" applyNumberFormat="1" applyFont="1" applyFill="1" applyBorder="1" applyAlignment="1">
      <alignment horizontal="right" wrapText="1"/>
    </xf>
    <xf numFmtId="9" fontId="21" fillId="6" borderId="6" xfId="3" applyFont="1" applyFill="1" applyBorder="1" applyAlignment="1">
      <alignment wrapText="1"/>
    </xf>
    <xf numFmtId="0" fontId="21" fillId="6" borderId="6" xfId="0" applyFont="1" applyFill="1" applyBorder="1" applyAlignment="1">
      <alignment wrapText="1"/>
    </xf>
    <xf numFmtId="1" fontId="21" fillId="6" borderId="6" xfId="0" applyNumberFormat="1" applyFont="1" applyFill="1" applyBorder="1" applyAlignment="1">
      <alignment wrapText="1"/>
    </xf>
    <xf numFmtId="6" fontId="21" fillId="6" borderId="6" xfId="0" applyNumberFormat="1" applyFont="1" applyFill="1" applyBorder="1" applyAlignment="1">
      <alignment wrapText="1"/>
    </xf>
    <xf numFmtId="0" fontId="21" fillId="6" borderId="0" xfId="0" applyFont="1" applyFill="1" applyAlignment="1">
      <alignment wrapText="1"/>
    </xf>
    <xf numFmtId="38" fontId="21" fillId="6" borderId="0" xfId="0" applyNumberFormat="1" applyFont="1" applyFill="1" applyAlignment="1">
      <alignment wrapText="1"/>
    </xf>
    <xf numFmtId="0" fontId="21" fillId="6" borderId="14" xfId="0" applyFont="1" applyFill="1" applyBorder="1" applyAlignment="1">
      <alignment wrapText="1"/>
    </xf>
    <xf numFmtId="0" fontId="16" fillId="0" borderId="0" xfId="0" applyFont="1"/>
    <xf numFmtId="0" fontId="21" fillId="6" borderId="15" xfId="0" applyFont="1" applyFill="1" applyBorder="1" applyAlignment="1">
      <alignment horizontal="left" wrapText="1"/>
    </xf>
    <xf numFmtId="0" fontId="7" fillId="0" borderId="3" xfId="0" applyFont="1" applyBorder="1" applyAlignment="1">
      <alignment horizontal="left" wrapText="1"/>
    </xf>
    <xf numFmtId="0" fontId="7" fillId="0" borderId="3" xfId="0" applyFont="1" applyBorder="1" applyAlignment="1">
      <alignment horizontal="center" wrapText="1"/>
    </xf>
    <xf numFmtId="6" fontId="7" fillId="0" borderId="3" xfId="0" applyNumberFormat="1" applyFont="1" applyBorder="1" applyAlignment="1">
      <alignment vertical="center" wrapText="1"/>
    </xf>
    <xf numFmtId="164" fontId="7" fillId="0" borderId="3" xfId="0" applyNumberFormat="1" applyFont="1" applyBorder="1" applyAlignment="1">
      <alignment wrapText="1"/>
    </xf>
    <xf numFmtId="5" fontId="7" fillId="0" borderId="3" xfId="1" applyNumberFormat="1" applyFont="1" applyBorder="1" applyAlignment="1">
      <alignment horizontal="right" wrapText="1"/>
    </xf>
    <xf numFmtId="6" fontId="7" fillId="0" borderId="3" xfId="0" applyNumberFormat="1" applyFont="1" applyBorder="1" applyAlignment="1">
      <alignment wrapText="1"/>
    </xf>
    <xf numFmtId="9" fontId="7" fillId="0" borderId="3" xfId="3" applyFont="1" applyBorder="1" applyAlignment="1">
      <alignment wrapText="1"/>
    </xf>
    <xf numFmtId="6" fontId="7" fillId="0" borderId="1" xfId="0" applyNumberFormat="1" applyFont="1" applyBorder="1" applyAlignment="1">
      <alignment wrapText="1"/>
    </xf>
    <xf numFmtId="1" fontId="7" fillId="0" borderId="3" xfId="0" applyNumberFormat="1" applyFont="1" applyBorder="1" applyAlignment="1">
      <alignment wrapText="1"/>
    </xf>
    <xf numFmtId="6" fontId="7" fillId="0" borderId="3" xfId="1" applyNumberFormat="1" applyFont="1" applyBorder="1" applyAlignment="1">
      <alignment horizontal="right" wrapText="1"/>
    </xf>
    <xf numFmtId="38" fontId="7" fillId="0" borderId="3" xfId="1" applyNumberFormat="1" applyFont="1" applyBorder="1" applyAlignment="1">
      <alignment horizontal="right" wrapText="1"/>
    </xf>
    <xf numFmtId="38" fontId="7" fillId="0" borderId="3" xfId="0" applyNumberFormat="1" applyFont="1" applyBorder="1"/>
    <xf numFmtId="0" fontId="16" fillId="9" borderId="9" xfId="0" applyFont="1" applyFill="1" applyBorder="1"/>
    <xf numFmtId="0" fontId="7" fillId="0" borderId="3" xfId="0" applyFont="1" applyBorder="1"/>
    <xf numFmtId="0" fontId="16" fillId="6" borderId="15" xfId="0" applyFont="1" applyFill="1" applyBorder="1" applyAlignment="1">
      <alignment horizontal="center"/>
    </xf>
    <xf numFmtId="0" fontId="7" fillId="0" borderId="12" xfId="0" applyFont="1" applyBorder="1" applyAlignment="1">
      <alignment horizontal="left" wrapText="1"/>
    </xf>
    <xf numFmtId="0" fontId="7" fillId="0" borderId="12" xfId="0" applyFont="1" applyBorder="1" applyAlignment="1">
      <alignment horizontal="center" wrapText="1"/>
    </xf>
    <xf numFmtId="6" fontId="7" fillId="0" borderId="11" xfId="1" applyNumberFormat="1" applyFont="1" applyFill="1" applyBorder="1" applyAlignment="1">
      <alignment horizontal="right" wrapText="1"/>
    </xf>
    <xf numFmtId="3" fontId="7" fillId="0" borderId="12" xfId="1" applyNumberFormat="1" applyFont="1" applyFill="1" applyBorder="1" applyAlignment="1">
      <alignment horizontal="right" wrapText="1"/>
    </xf>
    <xf numFmtId="164" fontId="7" fillId="0" borderId="12" xfId="0" applyNumberFormat="1" applyFont="1" applyBorder="1" applyAlignment="1">
      <alignment wrapText="1"/>
    </xf>
    <xf numFmtId="6" fontId="7" fillId="0" borderId="12" xfId="1" applyNumberFormat="1" applyFont="1" applyFill="1" applyBorder="1" applyAlignment="1">
      <alignment horizontal="right" wrapText="1"/>
    </xf>
    <xf numFmtId="6" fontId="7" fillId="0" borderId="11" xfId="0" applyNumberFormat="1" applyFont="1" applyBorder="1" applyAlignment="1">
      <alignment wrapText="1"/>
    </xf>
    <xf numFmtId="9" fontId="7" fillId="0" borderId="11" xfId="3" applyFont="1" applyFill="1" applyBorder="1" applyAlignment="1">
      <alignment wrapText="1"/>
    </xf>
    <xf numFmtId="6" fontId="7" fillId="0" borderId="9" xfId="0" applyNumberFormat="1" applyFont="1" applyBorder="1" applyAlignment="1">
      <alignment wrapText="1"/>
    </xf>
    <xf numFmtId="1" fontId="7" fillId="0" borderId="11" xfId="0" applyNumberFormat="1" applyFont="1" applyBorder="1" applyAlignment="1">
      <alignment wrapText="1"/>
    </xf>
    <xf numFmtId="6" fontId="7" fillId="0" borderId="12" xfId="0" applyNumberFormat="1" applyFont="1" applyBorder="1" applyAlignment="1">
      <alignment wrapText="1"/>
    </xf>
    <xf numFmtId="1" fontId="7" fillId="0" borderId="12" xfId="1" applyNumberFormat="1" applyFont="1" applyFill="1" applyBorder="1" applyAlignment="1">
      <alignment horizontal="right" wrapText="1"/>
    </xf>
    <xf numFmtId="38" fontId="7" fillId="0" borderId="12" xfId="1" applyNumberFormat="1" applyFont="1" applyFill="1" applyBorder="1" applyAlignment="1">
      <alignment horizontal="right" wrapText="1"/>
    </xf>
    <xf numFmtId="1" fontId="7" fillId="0" borderId="12" xfId="0" applyNumberFormat="1" applyFont="1" applyBorder="1" applyAlignment="1">
      <alignment wrapText="1"/>
    </xf>
    <xf numFmtId="38" fontId="7" fillId="0" borderId="12" xfId="0" applyNumberFormat="1" applyFont="1" applyBorder="1"/>
    <xf numFmtId="0" fontId="7" fillId="10" borderId="9" xfId="0" applyFont="1" applyFill="1" applyBorder="1"/>
    <xf numFmtId="0" fontId="7" fillId="0" borderId="12" xfId="0" applyFont="1" applyBorder="1"/>
    <xf numFmtId="3" fontId="7" fillId="0" borderId="16" xfId="1" applyNumberFormat="1" applyFont="1" applyFill="1" applyBorder="1" applyAlignment="1">
      <alignment horizontal="right" wrapText="1"/>
    </xf>
    <xf numFmtId="6" fontId="7" fillId="0" borderId="3" xfId="1" applyNumberFormat="1" applyFont="1" applyFill="1" applyBorder="1" applyAlignment="1">
      <alignment horizontal="right" wrapText="1"/>
    </xf>
    <xf numFmtId="6" fontId="7" fillId="0" borderId="2" xfId="1" applyNumberFormat="1" applyFont="1" applyFill="1" applyBorder="1" applyAlignment="1">
      <alignment horizontal="right" wrapText="1"/>
    </xf>
    <xf numFmtId="6" fontId="7" fillId="0" borderId="2" xfId="0" applyNumberFormat="1" applyFont="1" applyBorder="1" applyAlignment="1">
      <alignment wrapText="1"/>
    </xf>
    <xf numFmtId="9" fontId="7" fillId="0" borderId="3" xfId="3" applyFont="1" applyFill="1" applyBorder="1" applyAlignment="1">
      <alignment wrapText="1"/>
    </xf>
    <xf numFmtId="38" fontId="7" fillId="0" borderId="3" xfId="1" applyNumberFormat="1" applyFont="1" applyFill="1" applyBorder="1" applyAlignment="1">
      <alignment horizontal="right" wrapText="1"/>
    </xf>
    <xf numFmtId="0" fontId="16" fillId="11" borderId="9" xfId="0" applyFont="1" applyFill="1" applyBorder="1"/>
    <xf numFmtId="0" fontId="16" fillId="12" borderId="9" xfId="0" applyFont="1" applyFill="1" applyBorder="1"/>
    <xf numFmtId="0" fontId="16" fillId="13" borderId="9" xfId="0" applyFont="1" applyFill="1" applyBorder="1"/>
    <xf numFmtId="0" fontId="25" fillId="0" borderId="12" xfId="0" applyFont="1" applyBorder="1" applyAlignment="1">
      <alignment horizontal="left" wrapText="1"/>
    </xf>
    <xf numFmtId="0" fontId="25" fillId="0" borderId="12" xfId="0" applyFont="1" applyBorder="1" applyAlignment="1">
      <alignment horizontal="center" wrapText="1"/>
    </xf>
    <xf numFmtId="6" fontId="7" fillId="0" borderId="12" xfId="0" applyNumberFormat="1" applyFont="1" applyBorder="1" applyAlignment="1">
      <alignment horizontal="right" wrapText="1"/>
    </xf>
    <xf numFmtId="9" fontId="7" fillId="0" borderId="12" xfId="3" applyFont="1" applyFill="1" applyBorder="1" applyAlignment="1">
      <alignment wrapText="1"/>
    </xf>
    <xf numFmtId="6" fontId="7" fillId="0" borderId="10" xfId="0" applyNumberFormat="1" applyFont="1" applyBorder="1" applyAlignment="1">
      <alignment wrapText="1"/>
    </xf>
    <xf numFmtId="0" fontId="7" fillId="0" borderId="9" xfId="0" applyFont="1" applyBorder="1"/>
    <xf numFmtId="0" fontId="25" fillId="0" borderId="16" xfId="0" applyFont="1" applyBorder="1" applyAlignment="1">
      <alignment horizontal="left" wrapText="1"/>
    </xf>
    <xf numFmtId="0" fontId="25" fillId="0" borderId="16" xfId="0" applyFont="1" applyBorder="1" applyAlignment="1">
      <alignment horizontal="center" wrapText="1"/>
    </xf>
    <xf numFmtId="6" fontId="7" fillId="0" borderId="16" xfId="1" applyNumberFormat="1" applyFont="1" applyFill="1" applyBorder="1" applyAlignment="1">
      <alignment horizontal="right" wrapText="1"/>
    </xf>
    <xf numFmtId="6" fontId="7" fillId="0" borderId="16" xfId="0" applyNumberFormat="1" applyFont="1" applyBorder="1" applyAlignment="1">
      <alignment wrapText="1"/>
    </xf>
    <xf numFmtId="6" fontId="7" fillId="0" borderId="17" xfId="0" applyNumberFormat="1" applyFont="1" applyBorder="1" applyAlignment="1">
      <alignment wrapText="1"/>
    </xf>
    <xf numFmtId="9" fontId="7" fillId="0" borderId="16" xfId="3" applyFont="1" applyFill="1" applyBorder="1" applyAlignment="1">
      <alignment wrapText="1"/>
    </xf>
    <xf numFmtId="1" fontId="7" fillId="0" borderId="16" xfId="0" applyNumberFormat="1" applyFont="1" applyBorder="1" applyAlignment="1">
      <alignment wrapText="1"/>
    </xf>
    <xf numFmtId="38" fontId="7" fillId="0" borderId="16" xfId="1" applyNumberFormat="1" applyFont="1" applyFill="1" applyBorder="1" applyAlignment="1">
      <alignment horizontal="right" wrapText="1"/>
    </xf>
    <xf numFmtId="0" fontId="7" fillId="0" borderId="16" xfId="0" applyFont="1" applyBorder="1"/>
    <xf numFmtId="0" fontId="7" fillId="14" borderId="12" xfId="0" applyFont="1" applyFill="1" applyBorder="1"/>
    <xf numFmtId="0" fontId="7" fillId="15" borderId="12" xfId="0" applyFont="1" applyFill="1" applyBorder="1"/>
    <xf numFmtId="0" fontId="7" fillId="16" borderId="12" xfId="0" applyFont="1" applyFill="1" applyBorder="1"/>
    <xf numFmtId="0" fontId="7" fillId="0" borderId="16" xfId="0" applyFont="1" applyBorder="1" applyAlignment="1">
      <alignment horizontal="left" wrapText="1"/>
    </xf>
    <xf numFmtId="0" fontId="7" fillId="0" borderId="9" xfId="0" applyFont="1" applyBorder="1" applyAlignment="1">
      <alignment horizontal="left" wrapText="1"/>
    </xf>
    <xf numFmtId="0" fontId="7" fillId="0" borderId="9" xfId="0" applyFont="1" applyBorder="1" applyAlignment="1">
      <alignment horizontal="center" wrapText="1"/>
    </xf>
    <xf numFmtId="9" fontId="7" fillId="0" borderId="9" xfId="3" applyFont="1" applyFill="1" applyBorder="1" applyAlignment="1">
      <alignment wrapText="1"/>
    </xf>
    <xf numFmtId="6" fontId="7" fillId="0" borderId="9" xfId="1" applyNumberFormat="1" applyFont="1" applyFill="1" applyBorder="1" applyAlignment="1">
      <alignment wrapText="1"/>
    </xf>
    <xf numFmtId="1" fontId="7" fillId="0" borderId="9" xfId="0" applyNumberFormat="1" applyFont="1" applyBorder="1" applyAlignment="1">
      <alignment wrapText="1"/>
    </xf>
    <xf numFmtId="6" fontId="7" fillId="0" borderId="7" xfId="0" applyNumberFormat="1" applyFont="1" applyBorder="1" applyAlignment="1">
      <alignment wrapText="1"/>
    </xf>
    <xf numFmtId="6" fontId="7" fillId="0" borderId="9" xfId="0" applyNumberFormat="1" applyFont="1" applyBorder="1" applyAlignment="1">
      <alignment horizontal="right" wrapText="1"/>
    </xf>
    <xf numFmtId="6" fontId="7" fillId="0" borderId="9" xfId="1" applyNumberFormat="1" applyFont="1" applyBorder="1" applyAlignment="1">
      <alignment horizontal="right" wrapText="1"/>
    </xf>
    <xf numFmtId="1" fontId="7" fillId="0" borderId="9" xfId="1" applyNumberFormat="1" applyFont="1" applyBorder="1" applyAlignment="1">
      <alignment horizontal="right" wrapText="1"/>
    </xf>
    <xf numFmtId="38" fontId="7" fillId="0" borderId="9" xfId="1" applyNumberFormat="1" applyFont="1" applyBorder="1" applyAlignment="1">
      <alignment horizontal="right" wrapText="1"/>
    </xf>
    <xf numFmtId="6" fontId="7" fillId="0" borderId="9" xfId="1" applyNumberFormat="1" applyFont="1" applyFill="1" applyBorder="1" applyAlignment="1">
      <alignment horizontal="right" wrapText="1"/>
    </xf>
    <xf numFmtId="1" fontId="7" fillId="0" borderId="9" xfId="1" applyNumberFormat="1" applyFont="1" applyFill="1" applyBorder="1" applyAlignment="1">
      <alignment horizontal="right" wrapText="1"/>
    </xf>
    <xf numFmtId="38" fontId="7" fillId="0" borderId="9" xfId="1" applyNumberFormat="1" applyFont="1" applyFill="1" applyBorder="1" applyAlignment="1">
      <alignment horizontal="right" wrapText="1"/>
    </xf>
    <xf numFmtId="38" fontId="7" fillId="0" borderId="9" xfId="0" applyNumberFormat="1" applyFont="1" applyBorder="1"/>
    <xf numFmtId="6" fontId="7" fillId="0" borderId="12" xfId="0" applyNumberFormat="1" applyFont="1" applyBorder="1" applyAlignment="1">
      <alignment vertical="center" wrapText="1"/>
    </xf>
    <xf numFmtId="6" fontId="7" fillId="0" borderId="8" xfId="0" applyNumberFormat="1" applyFont="1" applyBorder="1" applyAlignment="1">
      <alignment wrapText="1"/>
    </xf>
    <xf numFmtId="164" fontId="7" fillId="0" borderId="9" xfId="0" applyNumberFormat="1" applyFont="1" applyBorder="1"/>
    <xf numFmtId="0" fontId="7" fillId="0" borderId="5" xfId="0" applyFont="1" applyBorder="1"/>
    <xf numFmtId="3" fontId="7" fillId="0" borderId="3" xfId="1" applyNumberFormat="1" applyFont="1" applyFill="1" applyBorder="1" applyAlignment="1">
      <alignment horizontal="right" wrapText="1"/>
    </xf>
    <xf numFmtId="0" fontId="16" fillId="17" borderId="15" xfId="0" applyFont="1" applyFill="1" applyBorder="1" applyAlignment="1">
      <alignment horizontal="center"/>
    </xf>
    <xf numFmtId="0" fontId="7" fillId="17" borderId="9" xfId="0" applyFont="1" applyFill="1" applyBorder="1" applyAlignment="1">
      <alignment horizontal="left" wrapText="1"/>
    </xf>
    <xf numFmtId="0" fontId="7" fillId="17" borderId="9" xfId="0" applyFont="1" applyFill="1" applyBorder="1" applyAlignment="1">
      <alignment horizontal="center" wrapText="1"/>
    </xf>
    <xf numFmtId="6" fontId="7" fillId="17" borderId="9" xfId="0" applyNumberFormat="1" applyFont="1" applyFill="1" applyBorder="1" applyAlignment="1">
      <alignment wrapText="1"/>
    </xf>
    <xf numFmtId="1" fontId="7" fillId="17" borderId="9" xfId="0" applyNumberFormat="1" applyFont="1" applyFill="1" applyBorder="1" applyAlignment="1">
      <alignment wrapText="1"/>
    </xf>
    <xf numFmtId="38" fontId="7" fillId="17" borderId="9" xfId="0" applyNumberFormat="1" applyFont="1" applyFill="1" applyBorder="1"/>
    <xf numFmtId="0" fontId="7" fillId="17" borderId="9" xfId="0" applyFont="1" applyFill="1" applyBorder="1"/>
    <xf numFmtId="0" fontId="7" fillId="17" borderId="0" xfId="0" applyFont="1" applyFill="1"/>
    <xf numFmtId="6" fontId="7" fillId="0" borderId="16" xfId="0" applyNumberFormat="1" applyFont="1" applyBorder="1" applyAlignment="1">
      <alignment vertical="center" wrapText="1"/>
    </xf>
    <xf numFmtId="0" fontId="7" fillId="10" borderId="12" xfId="0" applyFont="1" applyFill="1" applyBorder="1"/>
    <xf numFmtId="0" fontId="7" fillId="0" borderId="9" xfId="0" applyFont="1" applyBorder="1" applyAlignment="1">
      <alignment wrapText="1"/>
    </xf>
    <xf numFmtId="0" fontId="7" fillId="0" borderId="9" xfId="0" applyFont="1" applyBorder="1" applyAlignment="1">
      <alignment horizontal="left" wrapText="1" indent="2"/>
    </xf>
    <xf numFmtId="0" fontId="16" fillId="0" borderId="9" xfId="0" applyFont="1" applyBorder="1"/>
    <xf numFmtId="0" fontId="16" fillId="0" borderId="12" xfId="0" applyFont="1" applyBorder="1"/>
    <xf numFmtId="6" fontId="16" fillId="0" borderId="9" xfId="0" applyNumberFormat="1" applyFont="1" applyBorder="1"/>
    <xf numFmtId="2" fontId="7" fillId="0" borderId="9" xfId="0" applyNumberFormat="1" applyFont="1" applyBorder="1" applyAlignment="1">
      <alignment horizontal="center" wrapText="1"/>
    </xf>
    <xf numFmtId="0" fontId="16" fillId="17" borderId="0" xfId="0" applyFont="1" applyFill="1"/>
    <xf numFmtId="9" fontId="7" fillId="0" borderId="12" xfId="3" applyFont="1" applyFill="1" applyBorder="1" applyAlignment="1">
      <alignment horizontal="right" wrapText="1"/>
    </xf>
    <xf numFmtId="38" fontId="7" fillId="0" borderId="8" xfId="0" applyNumberFormat="1" applyFont="1" applyBorder="1"/>
    <xf numFmtId="38" fontId="7" fillId="0" borderId="5" xfId="0" applyNumberFormat="1" applyFont="1" applyBorder="1"/>
    <xf numFmtId="0" fontId="16" fillId="6" borderId="10" xfId="0" applyFont="1" applyFill="1" applyBorder="1" applyAlignment="1">
      <alignment horizontal="center"/>
    </xf>
    <xf numFmtId="0" fontId="27" fillId="6" borderId="5" xfId="0" applyFont="1" applyFill="1" applyBorder="1" applyAlignment="1">
      <alignment horizontal="right" wrapText="1"/>
    </xf>
    <xf numFmtId="0" fontId="11" fillId="6" borderId="5" xfId="0" applyFont="1" applyFill="1" applyBorder="1" applyAlignment="1">
      <alignment horizontal="center" wrapText="1"/>
    </xf>
    <xf numFmtId="0" fontId="21" fillId="8" borderId="6" xfId="0" applyFont="1" applyFill="1" applyBorder="1" applyAlignment="1">
      <alignment horizontal="left" wrapText="1"/>
    </xf>
    <xf numFmtId="0" fontId="16" fillId="8" borderId="5" xfId="0" applyFont="1" applyFill="1" applyBorder="1" applyAlignment="1">
      <alignment horizontal="center" wrapText="1"/>
    </xf>
    <xf numFmtId="6" fontId="16" fillId="8" borderId="9" xfId="0" applyNumberFormat="1" applyFont="1" applyFill="1" applyBorder="1" applyAlignment="1">
      <alignment vertical="center" wrapText="1"/>
    </xf>
    <xf numFmtId="3" fontId="16" fillId="8" borderId="5" xfId="0" applyNumberFormat="1" applyFont="1" applyFill="1" applyBorder="1" applyAlignment="1">
      <alignment horizontal="center" wrapText="1"/>
    </xf>
    <xf numFmtId="6" fontId="16" fillId="8" borderId="5" xfId="0" applyNumberFormat="1" applyFont="1" applyFill="1" applyBorder="1" applyAlignment="1">
      <alignment horizontal="center" wrapText="1"/>
    </xf>
    <xf numFmtId="1" fontId="16" fillId="8" borderId="5" xfId="0" applyNumberFormat="1" applyFont="1" applyFill="1" applyBorder="1" applyAlignment="1">
      <alignment horizontal="center" wrapText="1"/>
    </xf>
    <xf numFmtId="38" fontId="16" fillId="8" borderId="5" xfId="0" applyNumberFormat="1" applyFont="1" applyFill="1" applyBorder="1" applyAlignment="1">
      <alignment horizontal="center" wrapText="1"/>
    </xf>
    <xf numFmtId="38" fontId="16" fillId="8" borderId="5" xfId="0" applyNumberFormat="1" applyFont="1" applyFill="1" applyBorder="1" applyAlignment="1">
      <alignment wrapText="1"/>
    </xf>
    <xf numFmtId="0" fontId="21" fillId="8" borderId="5" xfId="0" applyFont="1" applyFill="1" applyBorder="1" applyAlignment="1">
      <alignment wrapText="1"/>
    </xf>
    <xf numFmtId="0" fontId="21" fillId="8" borderId="15" xfId="0" applyFont="1" applyFill="1" applyBorder="1" applyAlignment="1">
      <alignment horizontal="left" wrapText="1"/>
    </xf>
    <xf numFmtId="0" fontId="7" fillId="0" borderId="16" xfId="0" applyFont="1" applyBorder="1" applyAlignment="1">
      <alignment horizontal="center" wrapText="1"/>
    </xf>
    <xf numFmtId="38" fontId="7" fillId="0" borderId="17" xfId="0" applyNumberFormat="1" applyFont="1" applyBorder="1"/>
    <xf numFmtId="0" fontId="16" fillId="0" borderId="16" xfId="0" applyFont="1" applyBorder="1"/>
    <xf numFmtId="0" fontId="16" fillId="8" borderId="15" xfId="0" applyFont="1" applyFill="1" applyBorder="1" applyAlignment="1">
      <alignment horizontal="center"/>
    </xf>
    <xf numFmtId="38" fontId="7" fillId="0" borderId="11" xfId="0" applyNumberFormat="1" applyFont="1" applyBorder="1"/>
    <xf numFmtId="0" fontId="16" fillId="16" borderId="12" xfId="0" applyFont="1" applyFill="1" applyBorder="1"/>
    <xf numFmtId="0" fontId="16" fillId="14" borderId="12" xfId="0" applyFont="1" applyFill="1" applyBorder="1"/>
    <xf numFmtId="0" fontId="16" fillId="15" borderId="12" xfId="0" applyFont="1" applyFill="1" applyBorder="1"/>
    <xf numFmtId="0" fontId="16" fillId="10" borderId="12" xfId="0" applyFont="1" applyFill="1" applyBorder="1"/>
    <xf numFmtId="0" fontId="28" fillId="0" borderId="0" xfId="0" applyFont="1"/>
    <xf numFmtId="9" fontId="7" fillId="0" borderId="16" xfId="3" applyFont="1" applyBorder="1" applyAlignment="1">
      <alignment wrapText="1"/>
    </xf>
    <xf numFmtId="9" fontId="7" fillId="0" borderId="12" xfId="3" applyFont="1" applyBorder="1" applyAlignment="1">
      <alignment wrapText="1"/>
    </xf>
    <xf numFmtId="9" fontId="7" fillId="0" borderId="9" xfId="3" applyFont="1" applyFill="1" applyBorder="1" applyAlignment="1">
      <alignment horizontal="right" wrapText="1"/>
    </xf>
    <xf numFmtId="9" fontId="7" fillId="0" borderId="9" xfId="3" applyFont="1" applyBorder="1" applyAlignment="1">
      <alignment horizontal="right" wrapText="1"/>
    </xf>
    <xf numFmtId="0" fontId="13" fillId="0" borderId="5" xfId="0" applyFont="1" applyBorder="1" applyAlignment="1">
      <alignment horizontal="left" wrapText="1"/>
    </xf>
    <xf numFmtId="0" fontId="7" fillId="0" borderId="5" xfId="0" applyFont="1" applyBorder="1" applyAlignment="1">
      <alignment horizontal="center" wrapText="1"/>
    </xf>
    <xf numFmtId="6" fontId="7" fillId="0" borderId="5" xfId="0" applyNumberFormat="1" applyFont="1" applyBorder="1" applyAlignment="1">
      <alignment horizontal="center" wrapText="1"/>
    </xf>
    <xf numFmtId="9" fontId="7" fillId="0" borderId="5" xfId="3" applyFont="1" applyFill="1" applyBorder="1" applyAlignment="1">
      <alignment horizontal="center" wrapText="1"/>
    </xf>
    <xf numFmtId="9" fontId="7" fillId="0" borderId="5" xfId="3" applyFont="1" applyBorder="1" applyAlignment="1">
      <alignment horizontal="center" wrapText="1"/>
    </xf>
    <xf numFmtId="6" fontId="7" fillId="0" borderId="5" xfId="0" applyNumberFormat="1" applyFont="1" applyBorder="1" applyAlignment="1">
      <alignment wrapText="1"/>
    </xf>
    <xf numFmtId="1" fontId="7" fillId="0" borderId="5" xfId="0" applyNumberFormat="1" applyFont="1" applyBorder="1" applyAlignment="1">
      <alignment wrapText="1"/>
    </xf>
    <xf numFmtId="0" fontId="7" fillId="0" borderId="5" xfId="0" applyFont="1" applyBorder="1" applyAlignment="1">
      <alignment horizontal="left" wrapText="1"/>
    </xf>
    <xf numFmtId="0" fontId="13" fillId="0" borderId="8" xfId="0" applyFont="1" applyBorder="1" applyAlignment="1">
      <alignment horizontal="left" wrapText="1"/>
    </xf>
    <xf numFmtId="6" fontId="7" fillId="0" borderId="9" xfId="0" applyNumberFormat="1" applyFont="1" applyBorder="1" applyAlignment="1">
      <alignment horizontal="center" wrapText="1"/>
    </xf>
    <xf numFmtId="9" fontId="7" fillId="0" borderId="9" xfId="3" applyFont="1" applyFill="1" applyBorder="1" applyAlignment="1">
      <alignment horizontal="center" wrapText="1"/>
    </xf>
    <xf numFmtId="9" fontId="7" fillId="0" borderId="9" xfId="3" applyFont="1" applyBorder="1" applyAlignment="1">
      <alignment horizontal="center" wrapText="1"/>
    </xf>
    <xf numFmtId="1" fontId="7" fillId="0" borderId="9" xfId="0" applyNumberFormat="1" applyFont="1" applyBorder="1" applyAlignment="1">
      <alignment horizontal="center" wrapText="1"/>
    </xf>
    <xf numFmtId="0" fontId="7" fillId="0" borderId="14" xfId="0" applyFont="1" applyBorder="1" applyAlignment="1">
      <alignment horizontal="center" wrapText="1"/>
    </xf>
    <xf numFmtId="6" fontId="7" fillId="0" borderId="5" xfId="0" applyNumberFormat="1" applyFont="1" applyBorder="1" applyAlignment="1">
      <alignment horizontal="right" wrapText="1"/>
    </xf>
    <xf numFmtId="0" fontId="7" fillId="0" borderId="8" xfId="0" applyFont="1" applyBorder="1" applyAlignment="1">
      <alignment horizontal="center" wrapText="1"/>
    </xf>
    <xf numFmtId="1" fontId="7" fillId="0" borderId="8" xfId="0" applyNumberFormat="1" applyFont="1" applyBorder="1" applyAlignment="1">
      <alignment wrapText="1"/>
    </xf>
    <xf numFmtId="0" fontId="29" fillId="0" borderId="9" xfId="0" applyFont="1" applyBorder="1" applyAlignment="1">
      <alignment horizontal="left" vertical="center"/>
    </xf>
    <xf numFmtId="0" fontId="29" fillId="0" borderId="5" xfId="0" applyFont="1" applyBorder="1" applyAlignment="1">
      <alignment horizontal="left" vertical="center"/>
    </xf>
    <xf numFmtId="6" fontId="4" fillId="0" borderId="12" xfId="2" applyNumberFormat="1" applyFont="1" applyFill="1" applyBorder="1" applyAlignment="1">
      <alignment horizontal="right" vertical="center"/>
    </xf>
    <xf numFmtId="9" fontId="4" fillId="0" borderId="12" xfId="3" applyFont="1" applyFill="1" applyBorder="1" applyAlignment="1">
      <alignment horizontal="righ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6" fontId="7" fillId="0" borderId="8" xfId="0" applyNumberFormat="1" applyFont="1" applyBorder="1" applyAlignment="1">
      <alignment horizontal="center" wrapText="1"/>
    </xf>
    <xf numFmtId="6" fontId="7" fillId="0" borderId="11" xfId="0" applyNumberFormat="1" applyFont="1" applyBorder="1" applyAlignment="1">
      <alignment horizontal="center" wrapText="1"/>
    </xf>
    <xf numFmtId="9" fontId="7" fillId="0" borderId="8" xfId="3" applyFont="1" applyBorder="1" applyAlignment="1">
      <alignment horizontal="center" wrapText="1"/>
    </xf>
    <xf numFmtId="0" fontId="16" fillId="8" borderId="10" xfId="0" applyFont="1" applyFill="1" applyBorder="1" applyAlignment="1">
      <alignment horizontal="center"/>
    </xf>
    <xf numFmtId="0" fontId="27" fillId="8" borderId="5" xfId="0" applyFont="1" applyFill="1" applyBorder="1" applyAlignment="1">
      <alignment horizontal="right" wrapText="1"/>
    </xf>
    <xf numFmtId="0" fontId="27" fillId="8" borderId="5" xfId="0" applyFont="1" applyFill="1" applyBorder="1" applyAlignment="1">
      <alignment horizontal="center" wrapText="1"/>
    </xf>
    <xf numFmtId="6" fontId="13" fillId="8" borderId="9" xfId="0" applyNumberFormat="1" applyFont="1" applyFill="1" applyBorder="1" applyAlignment="1">
      <alignment vertical="center" wrapText="1"/>
    </xf>
    <xf numFmtId="6" fontId="13" fillId="8" borderId="5" xfId="0" applyNumberFormat="1" applyFont="1" applyFill="1" applyBorder="1" applyAlignment="1">
      <alignment wrapText="1"/>
    </xf>
    <xf numFmtId="9" fontId="13" fillId="8" borderId="5" xfId="3" applyFont="1" applyFill="1" applyBorder="1" applyAlignment="1">
      <alignment wrapText="1"/>
    </xf>
    <xf numFmtId="1" fontId="13" fillId="8" borderId="5" xfId="0" applyNumberFormat="1" applyFont="1" applyFill="1" applyBorder="1" applyAlignment="1">
      <alignment wrapText="1"/>
    </xf>
    <xf numFmtId="6" fontId="13" fillId="8" borderId="5" xfId="1" applyNumberFormat="1" applyFont="1" applyFill="1" applyBorder="1" applyAlignment="1">
      <alignment wrapText="1"/>
    </xf>
    <xf numFmtId="38" fontId="13" fillId="8" borderId="5" xfId="1" applyNumberFormat="1" applyFont="1" applyFill="1" applyBorder="1" applyAlignment="1">
      <alignment wrapText="1"/>
    </xf>
    <xf numFmtId="0" fontId="27" fillId="8" borderId="5" xfId="0" applyFont="1" applyFill="1" applyBorder="1" applyAlignment="1">
      <alignment wrapText="1"/>
    </xf>
    <xf numFmtId="0" fontId="21" fillId="18" borderId="6" xfId="0" applyFont="1" applyFill="1" applyBorder="1" applyAlignment="1">
      <alignment horizontal="left" wrapText="1"/>
    </xf>
    <xf numFmtId="0" fontId="21" fillId="18" borderId="6" xfId="0" applyFont="1" applyFill="1" applyBorder="1" applyAlignment="1">
      <alignment horizontal="center" wrapText="1"/>
    </xf>
    <xf numFmtId="6" fontId="21" fillId="18" borderId="3" xfId="0" applyNumberFormat="1" applyFont="1" applyFill="1" applyBorder="1" applyAlignment="1">
      <alignment vertical="center" wrapText="1"/>
    </xf>
    <xf numFmtId="6" fontId="17" fillId="18" borderId="6" xfId="0" applyNumberFormat="1" applyFont="1" applyFill="1" applyBorder="1" applyAlignment="1">
      <alignment horizontal="center" wrapText="1"/>
    </xf>
    <xf numFmtId="38" fontId="15" fillId="18" borderId="6" xfId="0" applyNumberFormat="1" applyFont="1" applyFill="1" applyBorder="1" applyAlignment="1">
      <alignment wrapText="1"/>
    </xf>
    <xf numFmtId="0" fontId="21" fillId="18" borderId="6" xfId="0" applyFont="1" applyFill="1" applyBorder="1" applyAlignment="1">
      <alignment wrapText="1"/>
    </xf>
    <xf numFmtId="0" fontId="21" fillId="18" borderId="5" xfId="0" applyFont="1" applyFill="1" applyBorder="1" applyAlignment="1">
      <alignment wrapText="1"/>
    </xf>
    <xf numFmtId="0" fontId="21" fillId="18" borderId="15" xfId="0" applyFont="1" applyFill="1" applyBorder="1" applyAlignment="1">
      <alignment horizontal="left" wrapText="1"/>
    </xf>
    <xf numFmtId="6" fontId="7" fillId="0" borderId="3" xfId="1" applyNumberFormat="1" applyFont="1" applyBorder="1" applyAlignment="1">
      <alignment vertical="center" wrapText="1"/>
    </xf>
    <xf numFmtId="0" fontId="16" fillId="0" borderId="3" xfId="0" applyFont="1" applyBorder="1"/>
    <xf numFmtId="0" fontId="16" fillId="11" borderId="3" xfId="0" applyFont="1" applyFill="1" applyBorder="1"/>
    <xf numFmtId="0" fontId="16" fillId="12" borderId="3" xfId="0" applyFont="1" applyFill="1" applyBorder="1"/>
    <xf numFmtId="0" fontId="16" fillId="13" borderId="3" xfId="0" applyFont="1" applyFill="1" applyBorder="1"/>
    <xf numFmtId="0" fontId="16" fillId="9" borderId="3" xfId="0" applyFont="1" applyFill="1" applyBorder="1"/>
    <xf numFmtId="6" fontId="13" fillId="0" borderId="3" xfId="0" applyNumberFormat="1" applyFont="1" applyBorder="1" applyAlignment="1">
      <alignment wrapText="1"/>
    </xf>
    <xf numFmtId="9" fontId="13" fillId="0" borderId="3" xfId="3" applyFont="1" applyFill="1" applyBorder="1" applyAlignment="1">
      <alignment wrapText="1"/>
    </xf>
    <xf numFmtId="0" fontId="25" fillId="0" borderId="3" xfId="0" applyFont="1" applyBorder="1" applyAlignment="1">
      <alignment horizontal="left" wrapText="1"/>
    </xf>
    <xf numFmtId="0" fontId="25" fillId="0" borderId="3" xfId="0" applyFont="1" applyBorder="1" applyAlignment="1">
      <alignment horizontal="center" wrapText="1"/>
    </xf>
    <xf numFmtId="6" fontId="7" fillId="0" borderId="17" xfId="1" applyNumberFormat="1" applyFont="1" applyFill="1" applyBorder="1" applyAlignment="1">
      <alignment horizontal="right" wrapText="1"/>
    </xf>
    <xf numFmtId="38" fontId="7" fillId="0" borderId="16" xfId="0" applyNumberFormat="1" applyFont="1" applyBorder="1"/>
    <xf numFmtId="0" fontId="7" fillId="17" borderId="12" xfId="0" applyFont="1" applyFill="1" applyBorder="1" applyAlignment="1">
      <alignment horizontal="left" wrapText="1"/>
    </xf>
    <xf numFmtId="9" fontId="7" fillId="0" borderId="9" xfId="3" applyFont="1" applyBorder="1" applyAlignment="1">
      <alignment wrapText="1"/>
    </xf>
    <xf numFmtId="38" fontId="16" fillId="0" borderId="3" xfId="0" applyNumberFormat="1" applyFont="1" applyBorder="1"/>
    <xf numFmtId="0" fontId="16" fillId="11" borderId="12" xfId="0" applyFont="1" applyFill="1" applyBorder="1"/>
    <xf numFmtId="0" fontId="25" fillId="0" borderId="9" xfId="0" applyFont="1" applyBorder="1" applyAlignment="1">
      <alignment horizontal="center" wrapText="1"/>
    </xf>
    <xf numFmtId="6" fontId="7" fillId="0" borderId="12" xfId="1" applyNumberFormat="1" applyFont="1" applyBorder="1" applyAlignment="1">
      <alignment vertical="center" wrapText="1"/>
    </xf>
    <xf numFmtId="6" fontId="7" fillId="0" borderId="12" xfId="1" applyNumberFormat="1" applyFont="1" applyFill="1" applyBorder="1" applyAlignment="1">
      <alignment vertical="center" wrapText="1"/>
    </xf>
    <xf numFmtId="9" fontId="7" fillId="0" borderId="7" xfId="3" applyFont="1" applyFill="1" applyBorder="1" applyAlignment="1">
      <alignment wrapText="1"/>
    </xf>
    <xf numFmtId="9" fontId="23" fillId="0" borderId="12" xfId="3" applyFont="1" applyFill="1" applyBorder="1" applyAlignment="1">
      <alignment wrapText="1"/>
    </xf>
    <xf numFmtId="6" fontId="7" fillId="0" borderId="3" xfId="1" applyNumberFormat="1" applyFont="1" applyFill="1" applyBorder="1" applyAlignment="1">
      <alignment vertical="center" wrapText="1"/>
    </xf>
    <xf numFmtId="0" fontId="31" fillId="0" borderId="9" xfId="4" applyFont="1" applyBorder="1" applyAlignment="1">
      <alignment horizontal="left" wrapText="1" indent="2"/>
    </xf>
    <xf numFmtId="6" fontId="7" fillId="0" borderId="9" xfId="0" applyNumberFormat="1" applyFont="1" applyBorder="1" applyAlignment="1">
      <alignment vertical="center" wrapText="1"/>
    </xf>
    <xf numFmtId="0" fontId="4" fillId="0" borderId="9" xfId="0" applyFont="1" applyBorder="1"/>
    <xf numFmtId="6" fontId="4" fillId="0" borderId="9" xfId="2" applyNumberFormat="1" applyFont="1" applyFill="1" applyBorder="1" applyAlignment="1">
      <alignment horizontal="right"/>
    </xf>
    <xf numFmtId="9" fontId="4" fillId="0" borderId="9" xfId="3" applyFont="1" applyFill="1" applyBorder="1" applyAlignment="1">
      <alignment horizontal="right"/>
    </xf>
    <xf numFmtId="0" fontId="27" fillId="18" borderId="5" xfId="0" applyFont="1" applyFill="1" applyBorder="1" applyAlignment="1">
      <alignment horizontal="center" wrapText="1"/>
    </xf>
    <xf numFmtId="6" fontId="13" fillId="18" borderId="9" xfId="1" applyNumberFormat="1" applyFont="1" applyFill="1" applyBorder="1" applyAlignment="1">
      <alignment vertical="center" wrapText="1"/>
    </xf>
    <xf numFmtId="6" fontId="13" fillId="18" borderId="5" xfId="1" applyNumberFormat="1" applyFont="1" applyFill="1" applyBorder="1" applyAlignment="1">
      <alignment horizontal="right" wrapText="1"/>
    </xf>
    <xf numFmtId="9" fontId="13" fillId="18" borderId="5" xfId="3" applyFont="1" applyFill="1" applyBorder="1" applyAlignment="1">
      <alignment horizontal="right" wrapText="1"/>
    </xf>
    <xf numFmtId="0" fontId="21" fillId="19" borderId="6" xfId="0" applyFont="1" applyFill="1" applyBorder="1" applyAlignment="1">
      <alignment horizontal="left" wrapText="1"/>
    </xf>
    <xf numFmtId="0" fontId="21" fillId="19" borderId="6" xfId="0" applyFont="1" applyFill="1" applyBorder="1" applyAlignment="1">
      <alignment horizontal="center" wrapText="1"/>
    </xf>
    <xf numFmtId="165" fontId="13" fillId="19" borderId="6" xfId="1" applyNumberFormat="1" applyFont="1" applyFill="1" applyBorder="1" applyAlignment="1">
      <alignment horizontal="center" wrapText="1"/>
    </xf>
    <xf numFmtId="6" fontId="13" fillId="19" borderId="3" xfId="1" applyNumberFormat="1" applyFont="1" applyFill="1" applyBorder="1" applyAlignment="1">
      <alignment vertical="center" wrapText="1"/>
    </xf>
    <xf numFmtId="6" fontId="21" fillId="19" borderId="6" xfId="0" applyNumberFormat="1" applyFont="1" applyFill="1" applyBorder="1" applyAlignment="1">
      <alignment horizontal="center" wrapText="1"/>
    </xf>
    <xf numFmtId="1" fontId="21" fillId="19" borderId="6" xfId="0" applyNumberFormat="1" applyFont="1" applyFill="1" applyBorder="1" applyAlignment="1">
      <alignment horizontal="center" wrapText="1"/>
    </xf>
    <xf numFmtId="38" fontId="13" fillId="19" borderId="6" xfId="0" applyNumberFormat="1" applyFont="1" applyFill="1" applyBorder="1" applyAlignment="1">
      <alignment horizontal="center" wrapText="1"/>
    </xf>
    <xf numFmtId="0" fontId="21" fillId="19" borderId="6" xfId="0" applyFont="1" applyFill="1" applyBorder="1" applyAlignment="1">
      <alignment wrapText="1"/>
    </xf>
    <xf numFmtId="0" fontId="21" fillId="19" borderId="5" xfId="0" applyFont="1" applyFill="1" applyBorder="1" applyAlignment="1">
      <alignment wrapText="1"/>
    </xf>
    <xf numFmtId="0" fontId="21" fillId="19" borderId="15" xfId="0" applyFont="1" applyFill="1" applyBorder="1" applyAlignment="1">
      <alignment horizontal="left" wrapText="1"/>
    </xf>
    <xf numFmtId="1" fontId="7" fillId="0" borderId="2" xfId="0" applyNumberFormat="1" applyFont="1" applyBorder="1" applyAlignment="1">
      <alignment wrapText="1"/>
    </xf>
    <xf numFmtId="38" fontId="7" fillId="0" borderId="2" xfId="0" applyNumberFormat="1" applyFont="1" applyBorder="1"/>
    <xf numFmtId="0" fontId="16" fillId="7" borderId="15" xfId="0" applyFont="1" applyFill="1" applyBorder="1" applyAlignment="1">
      <alignment horizontal="center"/>
    </xf>
    <xf numFmtId="0" fontId="7" fillId="0" borderId="16" xfId="0" applyFont="1" applyBorder="1" applyAlignment="1">
      <alignment horizontal="left" wrapText="1" indent="2"/>
    </xf>
    <xf numFmtId="0" fontId="28" fillId="15" borderId="12" xfId="0" applyFont="1" applyFill="1" applyBorder="1"/>
    <xf numFmtId="0" fontId="25" fillId="17" borderId="3" xfId="0" applyFont="1" applyFill="1" applyBorder="1" applyAlignment="1">
      <alignment horizontal="left" wrapText="1"/>
    </xf>
    <xf numFmtId="0" fontId="32" fillId="0" borderId="9" xfId="0" applyFont="1" applyBorder="1"/>
    <xf numFmtId="0" fontId="32" fillId="0" borderId="0" xfId="0" applyFont="1"/>
    <xf numFmtId="0" fontId="7" fillId="20" borderId="9" xfId="0" applyFont="1" applyFill="1" applyBorder="1" applyAlignment="1">
      <alignment horizontal="left" wrapText="1"/>
    </xf>
    <xf numFmtId="0" fontId="29" fillId="0" borderId="9" xfId="5" applyFont="1" applyBorder="1" applyAlignment="1">
      <alignment horizontal="left"/>
    </xf>
    <xf numFmtId="0" fontId="16" fillId="7" borderId="10" xfId="0" applyFont="1" applyFill="1" applyBorder="1" applyAlignment="1">
      <alignment horizontal="center"/>
    </xf>
    <xf numFmtId="0" fontId="27" fillId="7" borderId="5" xfId="0" applyFont="1" applyFill="1" applyBorder="1" applyAlignment="1">
      <alignment horizontal="right" wrapText="1"/>
    </xf>
    <xf numFmtId="0" fontId="27" fillId="7" borderId="5" xfId="0" applyFont="1" applyFill="1" applyBorder="1" applyAlignment="1">
      <alignment horizontal="center" wrapText="1"/>
    </xf>
    <xf numFmtId="6" fontId="13" fillId="7" borderId="9" xfId="1" applyNumberFormat="1" applyFont="1" applyFill="1" applyBorder="1" applyAlignment="1">
      <alignment vertical="center" wrapText="1"/>
    </xf>
    <xf numFmtId="9" fontId="13" fillId="7" borderId="5" xfId="3" applyFont="1" applyFill="1" applyBorder="1" applyAlignment="1">
      <alignment horizontal="center" wrapText="1"/>
    </xf>
    <xf numFmtId="1" fontId="13" fillId="7" borderId="5" xfId="0" applyNumberFormat="1" applyFont="1" applyFill="1" applyBorder="1" applyAlignment="1">
      <alignment wrapText="1"/>
    </xf>
    <xf numFmtId="6" fontId="13" fillId="7" borderId="5" xfId="1" applyNumberFormat="1" applyFont="1" applyFill="1" applyBorder="1" applyAlignment="1">
      <alignment wrapText="1"/>
    </xf>
    <xf numFmtId="6" fontId="13" fillId="7" borderId="5" xfId="0" applyNumberFormat="1" applyFont="1" applyFill="1" applyBorder="1" applyAlignment="1">
      <alignment wrapText="1"/>
    </xf>
    <xf numFmtId="0" fontId="27" fillId="7" borderId="5" xfId="0" applyFont="1" applyFill="1" applyBorder="1" applyAlignment="1">
      <alignment wrapText="1"/>
    </xf>
    <xf numFmtId="0" fontId="21" fillId="21" borderId="6" xfId="0" applyFont="1" applyFill="1" applyBorder="1" applyAlignment="1">
      <alignment horizontal="center" wrapText="1"/>
    </xf>
    <xf numFmtId="0" fontId="21" fillId="21" borderId="6" xfId="0" applyFont="1" applyFill="1" applyBorder="1" applyAlignment="1">
      <alignment horizontal="left" wrapText="1"/>
    </xf>
    <xf numFmtId="0" fontId="21" fillId="21" borderId="5" xfId="0" applyFont="1" applyFill="1" applyBorder="1" applyAlignment="1">
      <alignment horizontal="center" wrapText="1"/>
    </xf>
    <xf numFmtId="6" fontId="21" fillId="21" borderId="9" xfId="0" applyNumberFormat="1" applyFont="1" applyFill="1" applyBorder="1" applyAlignment="1">
      <alignment vertical="center" wrapText="1"/>
    </xf>
    <xf numFmtId="6" fontId="17" fillId="21" borderId="5" xfId="0" applyNumberFormat="1" applyFont="1" applyFill="1" applyBorder="1" applyAlignment="1">
      <alignment horizontal="center" wrapText="1"/>
    </xf>
    <xf numFmtId="1" fontId="21" fillId="21" borderId="6" xfId="0" applyNumberFormat="1" applyFont="1" applyFill="1" applyBorder="1" applyAlignment="1">
      <alignment wrapText="1"/>
    </xf>
    <xf numFmtId="6" fontId="21" fillId="21" borderId="6" xfId="0" applyNumberFormat="1" applyFont="1" applyFill="1" applyBorder="1" applyAlignment="1">
      <alignment wrapText="1"/>
    </xf>
    <xf numFmtId="38" fontId="21" fillId="21" borderId="6" xfId="0" applyNumberFormat="1" applyFont="1" applyFill="1" applyBorder="1" applyAlignment="1">
      <alignment wrapText="1"/>
    </xf>
    <xf numFmtId="0" fontId="21" fillId="21" borderId="6" xfId="0" applyFont="1" applyFill="1" applyBorder="1" applyAlignment="1">
      <alignment wrapText="1"/>
    </xf>
    <xf numFmtId="0" fontId="21" fillId="21" borderId="5" xfId="0" applyFont="1" applyFill="1" applyBorder="1" applyAlignment="1">
      <alignment wrapText="1"/>
    </xf>
    <xf numFmtId="0" fontId="16" fillId="21" borderId="15" xfId="0" applyFont="1" applyFill="1" applyBorder="1" applyAlignment="1">
      <alignment horizontal="center"/>
    </xf>
    <xf numFmtId="0" fontId="16" fillId="17" borderId="9" xfId="0" applyFont="1" applyFill="1" applyBorder="1"/>
    <xf numFmtId="0" fontId="16" fillId="17" borderId="12" xfId="0" applyFont="1" applyFill="1" applyBorder="1"/>
    <xf numFmtId="0" fontId="23" fillId="0" borderId="9" xfId="0" applyFont="1" applyBorder="1" applyAlignment="1">
      <alignment horizontal="center" wrapText="1"/>
    </xf>
    <xf numFmtId="0" fontId="7" fillId="20" borderId="9" xfId="0" applyFont="1" applyFill="1" applyBorder="1" applyAlignment="1">
      <alignment wrapText="1"/>
    </xf>
    <xf numFmtId="0" fontId="7" fillId="20" borderId="9" xfId="0" applyFont="1" applyFill="1" applyBorder="1" applyAlignment="1">
      <alignment horizontal="center" wrapText="1"/>
    </xf>
    <xf numFmtId="0" fontId="7" fillId="17" borderId="9" xfId="0" applyFont="1" applyFill="1" applyBorder="1" applyAlignment="1">
      <alignment wrapText="1"/>
    </xf>
    <xf numFmtId="0" fontId="7" fillId="0" borderId="9" xfId="0" applyFont="1" applyBorder="1" applyAlignment="1">
      <alignment horizontal="left" wrapText="1" indent="1"/>
    </xf>
    <xf numFmtId="0" fontId="26" fillId="0" borderId="9" xfId="0" applyFont="1" applyBorder="1" applyAlignment="1">
      <alignment horizontal="left" wrapText="1"/>
    </xf>
    <xf numFmtId="6" fontId="7" fillId="0" borderId="9" xfId="1" applyNumberFormat="1" applyFont="1" applyFill="1" applyBorder="1" applyAlignment="1">
      <alignment vertical="center" wrapText="1"/>
    </xf>
    <xf numFmtId="0" fontId="16" fillId="21" borderId="10" xfId="0" applyFont="1" applyFill="1" applyBorder="1" applyAlignment="1">
      <alignment horizontal="center"/>
    </xf>
    <xf numFmtId="0" fontId="27" fillId="21" borderId="5" xfId="0" applyFont="1" applyFill="1" applyBorder="1" applyAlignment="1">
      <alignment horizontal="right" wrapText="1"/>
    </xf>
    <xf numFmtId="0" fontId="27" fillId="21" borderId="5" xfId="0" applyFont="1" applyFill="1" applyBorder="1" applyAlignment="1">
      <alignment horizontal="center" wrapText="1"/>
    </xf>
    <xf numFmtId="6" fontId="13" fillId="21" borderId="9" xfId="0" applyNumberFormat="1" applyFont="1" applyFill="1" applyBorder="1" applyAlignment="1">
      <alignment vertical="center" wrapText="1"/>
    </xf>
    <xf numFmtId="6" fontId="13" fillId="21" borderId="5" xfId="0" applyNumberFormat="1" applyFont="1" applyFill="1" applyBorder="1" applyAlignment="1">
      <alignment wrapText="1"/>
    </xf>
    <xf numFmtId="9" fontId="13" fillId="21" borderId="5" xfId="3" applyFont="1" applyFill="1" applyBorder="1" applyAlignment="1">
      <alignment wrapText="1"/>
    </xf>
    <xf numFmtId="1" fontId="13" fillId="21" borderId="5" xfId="0" applyNumberFormat="1" applyFont="1" applyFill="1" applyBorder="1" applyAlignment="1">
      <alignment wrapText="1"/>
    </xf>
    <xf numFmtId="6" fontId="13" fillId="21" borderId="5" xfId="1" applyNumberFormat="1" applyFont="1" applyFill="1" applyBorder="1" applyAlignment="1">
      <alignment wrapText="1"/>
    </xf>
    <xf numFmtId="38" fontId="13" fillId="21" borderId="5" xfId="1" applyNumberFormat="1" applyFont="1" applyFill="1" applyBorder="1" applyAlignment="1">
      <alignment wrapText="1"/>
    </xf>
    <xf numFmtId="0" fontId="11" fillId="21" borderId="5" xfId="0" applyFont="1" applyFill="1" applyBorder="1" applyAlignment="1">
      <alignment wrapText="1"/>
    </xf>
    <xf numFmtId="0" fontId="16" fillId="0" borderId="6" xfId="0" applyFont="1" applyBorder="1"/>
    <xf numFmtId="0" fontId="16" fillId="0" borderId="6" xfId="0" applyFont="1" applyBorder="1" applyAlignment="1">
      <alignment wrapText="1"/>
    </xf>
    <xf numFmtId="0" fontId="16" fillId="0" borderId="6" xfId="0" applyFont="1" applyBorder="1" applyAlignment="1">
      <alignment horizontal="center" wrapText="1"/>
    </xf>
    <xf numFmtId="6" fontId="16" fillId="0" borderId="6" xfId="0" applyNumberFormat="1" applyFont="1" applyBorder="1" applyAlignment="1">
      <alignment vertical="center" wrapText="1"/>
    </xf>
    <xf numFmtId="6" fontId="7" fillId="0" borderId="6" xfId="1" applyNumberFormat="1" applyFont="1" applyBorder="1" applyAlignment="1">
      <alignment horizontal="right" wrapText="1"/>
    </xf>
    <xf numFmtId="9" fontId="7" fillId="0" borderId="6" xfId="3" applyFont="1" applyBorder="1" applyAlignment="1">
      <alignment horizontal="right" wrapText="1"/>
    </xf>
    <xf numFmtId="1" fontId="16" fillId="0" borderId="6" xfId="0" applyNumberFormat="1" applyFont="1" applyBorder="1" applyAlignment="1">
      <alignment wrapText="1"/>
    </xf>
    <xf numFmtId="38" fontId="16" fillId="0" borderId="6" xfId="0" applyNumberFormat="1" applyFont="1" applyBorder="1" applyAlignment="1">
      <alignment wrapText="1"/>
    </xf>
    <xf numFmtId="6" fontId="24" fillId="0" borderId="6" xfId="1" applyNumberFormat="1" applyFont="1" applyBorder="1" applyAlignment="1">
      <alignment wrapText="1"/>
    </xf>
    <xf numFmtId="0" fontId="16" fillId="0" borderId="5" xfId="0" applyFont="1" applyBorder="1"/>
    <xf numFmtId="0" fontId="21" fillId="22" borderId="5" xfId="0" applyFont="1" applyFill="1" applyBorder="1" applyAlignment="1">
      <alignment horizontal="center" wrapText="1"/>
    </xf>
    <xf numFmtId="0" fontId="21" fillId="22" borderId="5" xfId="0" applyFont="1" applyFill="1" applyBorder="1" applyAlignment="1">
      <alignment horizontal="left" wrapText="1"/>
    </xf>
    <xf numFmtId="6" fontId="13" fillId="22" borderId="5" xfId="0" applyNumberFormat="1" applyFont="1" applyFill="1" applyBorder="1" applyAlignment="1">
      <alignment vertical="center"/>
    </xf>
    <xf numFmtId="6" fontId="13" fillId="22" borderId="5" xfId="0" applyNumberFormat="1" applyFont="1" applyFill="1" applyBorder="1"/>
    <xf numFmtId="9" fontId="13" fillId="22" borderId="5" xfId="3" applyFont="1" applyFill="1" applyBorder="1"/>
    <xf numFmtId="1" fontId="13" fillId="22" borderId="5" xfId="0" applyNumberFormat="1" applyFont="1" applyFill="1" applyBorder="1"/>
    <xf numFmtId="6" fontId="13" fillId="22" borderId="5" xfId="1" applyNumberFormat="1" applyFont="1" applyFill="1" applyBorder="1"/>
    <xf numFmtId="0" fontId="22" fillId="22" borderId="5" xfId="0" applyFont="1" applyFill="1" applyBorder="1" applyAlignment="1">
      <alignment horizontal="center"/>
    </xf>
    <xf numFmtId="0" fontId="33" fillId="0" borderId="0" xfId="0" applyFont="1"/>
    <xf numFmtId="0" fontId="33" fillId="0" borderId="0" xfId="0" applyFont="1" applyAlignment="1">
      <alignment horizontal="center"/>
    </xf>
    <xf numFmtId="165" fontId="0" fillId="0" borderId="0" xfId="1" applyNumberFormat="1" applyFont="1" applyAlignment="1">
      <alignment horizontal="center"/>
    </xf>
    <xf numFmtId="9" fontId="4" fillId="0" borderId="0" xfId="3" applyFont="1" applyAlignment="1">
      <alignment horizontal="right"/>
    </xf>
    <xf numFmtId="0" fontId="24" fillId="0" borderId="0" xfId="0" applyFont="1"/>
    <xf numFmtId="0" fontId="33" fillId="0" borderId="0" xfId="0" applyFont="1" applyAlignment="1">
      <alignment horizontal="left" wrapText="1"/>
    </xf>
    <xf numFmtId="9" fontId="33" fillId="0" borderId="0" xfId="3" applyFont="1" applyAlignment="1">
      <alignment horizontal="left" wrapText="1"/>
    </xf>
    <xf numFmtId="1" fontId="33" fillId="0" borderId="0" xfId="0" applyNumberFormat="1" applyFont="1" applyAlignment="1">
      <alignment horizontal="left" wrapText="1"/>
    </xf>
    <xf numFmtId="6" fontId="33" fillId="0" borderId="0" xfId="0" applyNumberFormat="1" applyFont="1" applyAlignment="1">
      <alignment horizontal="left" wrapText="1"/>
    </xf>
    <xf numFmtId="9" fontId="0" fillId="0" borderId="0" xfId="3" applyFont="1"/>
    <xf numFmtId="0" fontId="33" fillId="0" borderId="0" xfId="0" quotePrefix="1" applyFont="1"/>
    <xf numFmtId="0" fontId="33" fillId="0" borderId="0" xfId="0" quotePrefix="1" applyFont="1" applyAlignment="1">
      <alignment horizontal="center"/>
    </xf>
    <xf numFmtId="0" fontId="34" fillId="0" borderId="0" xfId="0" applyFont="1"/>
    <xf numFmtId="0" fontId="35" fillId="0" borderId="0" xfId="0" applyFont="1" applyAlignment="1">
      <alignment horizontal="center"/>
    </xf>
    <xf numFmtId="164" fontId="13" fillId="22" borderId="9" xfId="0" applyNumberFormat="1" applyFont="1" applyFill="1" applyBorder="1"/>
    <xf numFmtId="9" fontId="13" fillId="22" borderId="9" xfId="3" applyFont="1" applyFill="1" applyBorder="1"/>
    <xf numFmtId="1" fontId="13" fillId="22" borderId="0" xfId="0" applyNumberFormat="1" applyFont="1" applyFill="1"/>
    <xf numFmtId="6" fontId="13" fillId="22" borderId="0" xfId="0" applyNumberFormat="1" applyFont="1" applyFill="1"/>
    <xf numFmtId="164" fontId="13" fillId="0" borderId="9" xfId="0" applyNumberFormat="1" applyFont="1" applyBorder="1"/>
    <xf numFmtId="6" fontId="13" fillId="0" borderId="9" xfId="0" applyNumberFormat="1" applyFont="1" applyBorder="1"/>
    <xf numFmtId="9" fontId="13" fillId="0" borderId="9" xfId="3" applyFont="1" applyBorder="1"/>
    <xf numFmtId="1" fontId="13" fillId="0" borderId="0" xfId="0" applyNumberFormat="1" applyFont="1"/>
    <xf numFmtId="6" fontId="13" fillId="0" borderId="0" xfId="0" applyNumberFormat="1" applyFont="1"/>
    <xf numFmtId="164" fontId="33" fillId="0" borderId="0" xfId="0" applyNumberFormat="1" applyFont="1"/>
    <xf numFmtId="9" fontId="33" fillId="0" borderId="0" xfId="3" applyFont="1"/>
    <xf numFmtId="1" fontId="33" fillId="0" borderId="0" xfId="0" applyNumberFormat="1" applyFont="1"/>
    <xf numFmtId="6" fontId="33" fillId="0" borderId="0" xfId="0" applyNumberFormat="1" applyFont="1"/>
    <xf numFmtId="0" fontId="5" fillId="0" borderId="0" xfId="0" applyFont="1" applyAlignment="1">
      <alignment horizontal="center"/>
    </xf>
    <xf numFmtId="9" fontId="5" fillId="0" borderId="0" xfId="3" applyFont="1"/>
    <xf numFmtId="0" fontId="26" fillId="0" borderId="0" xfId="0" applyFont="1" applyAlignment="1">
      <alignment horizontal="left" wrapText="1"/>
    </xf>
    <xf numFmtId="0" fontId="11" fillId="23" borderId="5" xfId="0" applyFont="1" applyFill="1" applyBorder="1" applyAlignment="1">
      <alignment horizontal="center" wrapText="1"/>
    </xf>
    <xf numFmtId="6" fontId="13" fillId="23" borderId="9" xfId="0" applyNumberFormat="1" applyFont="1" applyFill="1" applyBorder="1" applyAlignment="1">
      <alignment vertical="center" wrapText="1"/>
    </xf>
    <xf numFmtId="6" fontId="13" fillId="23" borderId="9" xfId="0" applyNumberFormat="1" applyFont="1" applyFill="1" applyBorder="1" applyAlignment="1">
      <alignment wrapText="1"/>
    </xf>
    <xf numFmtId="9" fontId="13" fillId="23" borderId="9" xfId="3" applyFont="1" applyFill="1" applyBorder="1" applyAlignment="1">
      <alignment wrapText="1"/>
    </xf>
    <xf numFmtId="6" fontId="13" fillId="23" borderId="7" xfId="1" applyNumberFormat="1" applyFont="1" applyFill="1" applyBorder="1" applyAlignment="1">
      <alignment wrapText="1"/>
    </xf>
    <xf numFmtId="1" fontId="13" fillId="23" borderId="7" xfId="1" applyNumberFormat="1" applyFont="1" applyFill="1" applyBorder="1" applyAlignment="1">
      <alignment wrapText="1"/>
    </xf>
    <xf numFmtId="38" fontId="13" fillId="23" borderId="7" xfId="1" applyNumberFormat="1" applyFont="1" applyFill="1" applyBorder="1" applyAlignment="1">
      <alignment wrapText="1"/>
    </xf>
    <xf numFmtId="6" fontId="13" fillId="23" borderId="5" xfId="1" applyNumberFormat="1" applyFont="1" applyFill="1" applyBorder="1" applyAlignment="1">
      <alignment wrapText="1"/>
    </xf>
    <xf numFmtId="0" fontId="11" fillId="23" borderId="5" xfId="0" applyFont="1" applyFill="1" applyBorder="1" applyAlignment="1">
      <alignment wrapText="1"/>
    </xf>
    <xf numFmtId="0" fontId="16" fillId="18" borderId="15" xfId="0" applyFont="1" applyFill="1" applyBorder="1" applyAlignment="1">
      <alignment horizontal="center"/>
    </xf>
    <xf numFmtId="0" fontId="16" fillId="18" borderId="16" xfId="0" applyFont="1" applyFill="1" applyBorder="1" applyAlignment="1">
      <alignment horizontal="center"/>
    </xf>
    <xf numFmtId="0" fontId="16" fillId="18" borderId="10" xfId="0" applyFont="1" applyFill="1" applyBorder="1" applyAlignment="1">
      <alignment horizontal="center"/>
    </xf>
    <xf numFmtId="0" fontId="27" fillId="18" borderId="5" xfId="0" applyFont="1" applyFill="1" applyBorder="1" applyAlignment="1">
      <alignment horizontal="right" wrapText="1"/>
    </xf>
    <xf numFmtId="38" fontId="13" fillId="18" borderId="5" xfId="2" applyNumberFormat="1" applyFont="1" applyFill="1" applyBorder="1" applyAlignment="1">
      <alignment horizontal="right" wrapText="1"/>
    </xf>
    <xf numFmtId="165" fontId="13" fillId="18" borderId="5" xfId="1" applyNumberFormat="1" applyFont="1" applyFill="1" applyBorder="1" applyAlignment="1">
      <alignment horizontal="right" wrapText="1"/>
    </xf>
    <xf numFmtId="1" fontId="13" fillId="18" borderId="5" xfId="0" applyNumberFormat="1" applyFont="1" applyFill="1" applyBorder="1" applyAlignment="1">
      <alignment horizontal="right" wrapText="1"/>
    </xf>
    <xf numFmtId="6" fontId="13" fillId="18" borderId="5" xfId="0" applyNumberFormat="1" applyFont="1" applyFill="1" applyBorder="1" applyAlignment="1">
      <alignment horizontal="right" wrapText="1"/>
    </xf>
    <xf numFmtId="0" fontId="11" fillId="18" borderId="5" xfId="0" applyFont="1" applyFill="1" applyBorder="1" applyAlignment="1">
      <alignment wrapText="1"/>
    </xf>
    <xf numFmtId="0" fontId="0" fillId="2" borderId="0" xfId="0" applyFill="1" applyAlignment="1">
      <alignment horizontal="center"/>
    </xf>
    <xf numFmtId="164" fontId="0" fillId="2" borderId="0" xfId="0" applyNumberFormat="1" applyFill="1" applyAlignment="1">
      <alignment horizontal="center"/>
    </xf>
    <xf numFmtId="9" fontId="0" fillId="2" borderId="0" xfId="3" applyFont="1" applyFill="1" applyAlignment="1">
      <alignment horizontal="center"/>
    </xf>
    <xf numFmtId="38" fontId="0" fillId="0" borderId="0" xfId="0" applyNumberFormat="1" applyAlignment="1">
      <alignment horizontal="center"/>
    </xf>
    <xf numFmtId="0" fontId="10" fillId="0" borderId="0" xfId="0" applyFont="1"/>
    <xf numFmtId="9" fontId="6" fillId="0" borderId="0" xfId="3" applyFont="1" applyFill="1"/>
    <xf numFmtId="6" fontId="7" fillId="0" borderId="16" xfId="1" applyNumberFormat="1" applyFont="1" applyFill="1" applyBorder="1" applyAlignment="1">
      <alignment vertical="center" wrapText="1"/>
    </xf>
    <xf numFmtId="6" fontId="7" fillId="0" borderId="9" xfId="1" applyNumberFormat="1" applyFont="1" applyBorder="1" applyAlignment="1">
      <alignment vertical="center" wrapText="1"/>
    </xf>
    <xf numFmtId="0" fontId="13" fillId="0" borderId="9" xfId="0" applyFont="1" applyBorder="1" applyAlignment="1">
      <alignment horizontal="left"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9" fontId="7" fillId="0" borderId="9" xfId="3" applyFont="1" applyFill="1" applyBorder="1" applyAlignment="1">
      <alignment vertical="center" wrapText="1"/>
    </xf>
    <xf numFmtId="0" fontId="7" fillId="0" borderId="12" xfId="0" applyFont="1" applyBorder="1" applyAlignment="1">
      <alignment horizontal="left" vertical="top" wrapText="1"/>
    </xf>
    <xf numFmtId="0" fontId="7" fillId="0" borderId="3" xfId="0" applyFont="1" applyBorder="1" applyAlignment="1">
      <alignment horizontal="left" vertical="top" wrapText="1"/>
    </xf>
    <xf numFmtId="0" fontId="25" fillId="0" borderId="12" xfId="0" applyFont="1" applyBorder="1" applyAlignment="1">
      <alignment horizontal="left" vertical="top" wrapText="1"/>
    </xf>
    <xf numFmtId="0" fontId="25" fillId="0" borderId="16" xfId="0" applyFont="1" applyBorder="1" applyAlignment="1">
      <alignment horizontal="left" vertical="top" wrapText="1"/>
    </xf>
    <xf numFmtId="0" fontId="7" fillId="0" borderId="16"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vertical="top"/>
    </xf>
    <xf numFmtId="0" fontId="7" fillId="0" borderId="9" xfId="0" applyFont="1" applyBorder="1" applyAlignment="1">
      <alignment vertical="top" wrapText="1"/>
    </xf>
    <xf numFmtId="0" fontId="7" fillId="0" borderId="9" xfId="0" applyFont="1" applyBorder="1" applyAlignment="1">
      <alignment horizontal="left" vertical="top" wrapText="1" indent="2"/>
    </xf>
    <xf numFmtId="0" fontId="25" fillId="0" borderId="3" xfId="0" applyFont="1" applyBorder="1" applyAlignment="1">
      <alignment horizontal="left" vertical="top" wrapText="1"/>
    </xf>
    <xf numFmtId="0" fontId="31" fillId="0" borderId="9" xfId="4" applyFont="1" applyBorder="1" applyAlignment="1">
      <alignment horizontal="left" vertical="top" wrapText="1" indent="2"/>
    </xf>
    <xf numFmtId="0" fontId="4" fillId="0" borderId="9" xfId="0" applyFont="1" applyBorder="1" applyAlignment="1">
      <alignment vertical="top"/>
    </xf>
    <xf numFmtId="0" fontId="4" fillId="0" borderId="9" xfId="0" applyFont="1" applyBorder="1" applyAlignment="1">
      <alignment horizontal="left" vertical="top"/>
    </xf>
    <xf numFmtId="0" fontId="16" fillId="3" borderId="10" xfId="0" applyFont="1" applyFill="1" applyBorder="1" applyAlignment="1">
      <alignment horizontal="center" vertical="center" wrapText="1"/>
    </xf>
    <xf numFmtId="9" fontId="16" fillId="3" borderId="11" xfId="3" applyFont="1" applyFill="1" applyBorder="1" applyAlignment="1">
      <alignment horizontal="center" vertical="center" wrapText="1"/>
    </xf>
    <xf numFmtId="0" fontId="7" fillId="3" borderId="10" xfId="0" applyFont="1" applyFill="1" applyBorder="1" applyAlignment="1">
      <alignment horizontal="center" vertical="center" wrapText="1"/>
    </xf>
    <xf numFmtId="6" fontId="7" fillId="0" borderId="14" xfId="1" applyNumberFormat="1" applyFont="1" applyFill="1" applyBorder="1" applyAlignment="1">
      <alignment horizontal="right" wrapText="1"/>
    </xf>
    <xf numFmtId="5" fontId="13" fillId="24" borderId="1" xfId="1" applyNumberFormat="1" applyFont="1" applyFill="1" applyBorder="1" applyAlignment="1">
      <alignment horizontal="center" wrapText="1"/>
    </xf>
    <xf numFmtId="5" fontId="13" fillId="24" borderId="12" xfId="1" applyNumberFormat="1" applyFont="1" applyFill="1" applyBorder="1" applyAlignment="1">
      <alignment horizontal="center" wrapText="1"/>
    </xf>
    <xf numFmtId="5" fontId="13" fillId="24" borderId="6" xfId="1" applyNumberFormat="1" applyFont="1" applyFill="1" applyBorder="1" applyAlignment="1">
      <alignment horizontal="center" wrapText="1"/>
    </xf>
    <xf numFmtId="6" fontId="26" fillId="0" borderId="12" xfId="0" applyNumberFormat="1" applyFont="1" applyBorder="1" applyAlignment="1">
      <alignment horizontal="right" wrapText="1"/>
    </xf>
    <xf numFmtId="6" fontId="26" fillId="0" borderId="16" xfId="0" applyNumberFormat="1" applyFont="1" applyBorder="1" applyAlignment="1">
      <alignment wrapText="1"/>
    </xf>
    <xf numFmtId="6" fontId="26" fillId="0" borderId="12" xfId="0" applyNumberFormat="1" applyFont="1" applyBorder="1" applyAlignment="1">
      <alignment wrapText="1"/>
    </xf>
    <xf numFmtId="6" fontId="26" fillId="0" borderId="3" xfId="0" applyNumberFormat="1" applyFont="1" applyBorder="1" applyAlignment="1">
      <alignment wrapText="1"/>
    </xf>
    <xf numFmtId="38" fontId="4" fillId="0" borderId="0" xfId="1" applyNumberFormat="1" applyFont="1" applyFill="1" applyAlignment="1">
      <alignment horizontal="right"/>
    </xf>
    <xf numFmtId="38" fontId="7" fillId="3" borderId="0" xfId="1" applyNumberFormat="1" applyFont="1" applyFill="1" applyBorder="1" applyAlignment="1">
      <alignment horizontal="right" wrapText="1"/>
    </xf>
    <xf numFmtId="38" fontId="7" fillId="6" borderId="6" xfId="1" applyNumberFormat="1" applyFont="1" applyFill="1" applyBorder="1" applyAlignment="1">
      <alignment horizontal="right" wrapText="1"/>
    </xf>
    <xf numFmtId="38" fontId="7" fillId="0" borderId="11" xfId="1" applyNumberFormat="1" applyFont="1" applyFill="1" applyBorder="1" applyAlignment="1">
      <alignment horizontal="right" wrapText="1"/>
    </xf>
    <xf numFmtId="38" fontId="7" fillId="0" borderId="2" xfId="1" applyNumberFormat="1" applyFont="1" applyFill="1" applyBorder="1" applyAlignment="1">
      <alignment horizontal="right" wrapText="1"/>
    </xf>
    <xf numFmtId="38" fontId="7" fillId="0" borderId="17" xfId="1" applyNumberFormat="1" applyFont="1" applyFill="1" applyBorder="1" applyAlignment="1">
      <alignment horizontal="right" wrapText="1"/>
    </xf>
    <xf numFmtId="38" fontId="7" fillId="0" borderId="14" xfId="1" applyNumberFormat="1" applyFont="1" applyFill="1" applyBorder="1" applyAlignment="1">
      <alignment horizontal="right" wrapText="1"/>
    </xf>
    <xf numFmtId="38" fontId="7" fillId="0" borderId="11" xfId="0" applyNumberFormat="1" applyFont="1" applyBorder="1" applyAlignment="1">
      <alignment horizontal="center" wrapText="1"/>
    </xf>
    <xf numFmtId="38" fontId="21" fillId="18" borderId="6" xfId="0" applyNumberFormat="1" applyFont="1" applyFill="1" applyBorder="1" applyAlignment="1">
      <alignment horizontal="center" wrapText="1"/>
    </xf>
    <xf numFmtId="38" fontId="7" fillId="0" borderId="9" xfId="0" applyNumberFormat="1" applyFont="1" applyBorder="1" applyAlignment="1">
      <alignment horizontal="center" wrapText="1"/>
    </xf>
    <xf numFmtId="38" fontId="13" fillId="19" borderId="6" xfId="1" applyNumberFormat="1" applyFont="1" applyFill="1" applyBorder="1" applyAlignment="1">
      <alignment horizontal="center" wrapText="1"/>
    </xf>
    <xf numFmtId="38" fontId="16" fillId="0" borderId="6" xfId="0" applyNumberFormat="1" applyFont="1" applyBorder="1" applyAlignment="1">
      <alignment horizontal="center" wrapText="1"/>
    </xf>
    <xf numFmtId="38" fontId="13" fillId="22" borderId="5" xfId="0" applyNumberFormat="1" applyFont="1" applyFill="1" applyBorder="1" applyAlignment="1">
      <alignment vertical="center"/>
    </xf>
    <xf numFmtId="38" fontId="0" fillId="0" borderId="0" xfId="1" applyNumberFormat="1" applyFont="1" applyAlignment="1">
      <alignment horizontal="center"/>
    </xf>
    <xf numFmtId="38" fontId="7" fillId="0" borderId="8" xfId="1" applyNumberFormat="1" applyFont="1" applyFill="1" applyBorder="1" applyAlignment="1">
      <alignment horizontal="right" wrapText="1"/>
    </xf>
    <xf numFmtId="1" fontId="7" fillId="0" borderId="12" xfId="1" applyNumberFormat="1" applyFont="1" applyBorder="1" applyAlignment="1">
      <alignment wrapText="1"/>
    </xf>
    <xf numFmtId="1" fontId="7" fillId="0" borderId="11" xfId="1" applyNumberFormat="1" applyFont="1" applyFill="1" applyBorder="1" applyAlignment="1">
      <alignment horizontal="right" wrapText="1"/>
    </xf>
    <xf numFmtId="6" fontId="4" fillId="0" borderId="0" xfId="1" applyNumberFormat="1" applyFont="1" applyFill="1" applyAlignment="1">
      <alignment horizontal="right"/>
    </xf>
    <xf numFmtId="6" fontId="7" fillId="3" borderId="0" xfId="1" applyNumberFormat="1" applyFont="1" applyFill="1" applyBorder="1" applyAlignment="1">
      <alignment horizontal="right" wrapText="1"/>
    </xf>
    <xf numFmtId="6" fontId="7" fillId="6" borderId="6" xfId="1" applyNumberFormat="1" applyFont="1" applyFill="1" applyBorder="1" applyAlignment="1">
      <alignment horizontal="right" wrapText="1"/>
    </xf>
    <xf numFmtId="6" fontId="13" fillId="19" borderId="6" xfId="1" applyNumberFormat="1" applyFont="1" applyFill="1" applyBorder="1" applyAlignment="1">
      <alignment horizontal="center" wrapText="1"/>
    </xf>
    <xf numFmtId="6" fontId="21" fillId="21" borderId="5" xfId="0" applyNumberFormat="1" applyFont="1" applyFill="1" applyBorder="1" applyAlignment="1">
      <alignment horizontal="center" wrapText="1"/>
    </xf>
    <xf numFmtId="6" fontId="16" fillId="0" borderId="6" xfId="0" applyNumberFormat="1" applyFont="1" applyBorder="1" applyAlignment="1">
      <alignment horizontal="center" wrapText="1"/>
    </xf>
    <xf numFmtId="6" fontId="0" fillId="0" borderId="0" xfId="1" applyNumberFormat="1" applyFont="1" applyAlignment="1">
      <alignment horizontal="center"/>
    </xf>
    <xf numFmtId="6" fontId="13" fillId="18" borderId="5" xfId="2" applyNumberFormat="1" applyFont="1" applyFill="1" applyBorder="1" applyAlignment="1">
      <alignment horizontal="right" wrapText="1"/>
    </xf>
    <xf numFmtId="6" fontId="13" fillId="24" borderId="3" xfId="1" applyNumberFormat="1" applyFont="1" applyFill="1" applyBorder="1" applyAlignment="1">
      <alignment horizontal="center" wrapText="1"/>
    </xf>
    <xf numFmtId="6" fontId="13" fillId="24" borderId="1" xfId="1" applyNumberFormat="1" applyFont="1" applyFill="1" applyBorder="1" applyAlignment="1">
      <alignment horizontal="center" wrapText="1"/>
    </xf>
    <xf numFmtId="38" fontId="21" fillId="21" borderId="6" xfId="0" applyNumberFormat="1" applyFont="1" applyFill="1" applyBorder="1" applyAlignment="1">
      <alignment horizontal="center" wrapText="1"/>
    </xf>
    <xf numFmtId="164" fontId="11" fillId="3" borderId="5" xfId="2" applyNumberFormat="1" applyFont="1" applyFill="1" applyBorder="1" applyAlignment="1">
      <alignment horizontal="center" wrapText="1"/>
    </xf>
    <xf numFmtId="38" fontId="13" fillId="7" borderId="9" xfId="1" applyNumberFormat="1" applyFont="1" applyFill="1" applyBorder="1" applyAlignment="1">
      <alignment vertical="center" wrapText="1"/>
    </xf>
    <xf numFmtId="38" fontId="13" fillId="24" borderId="12" xfId="1" applyNumberFormat="1" applyFont="1" applyFill="1" applyBorder="1" applyAlignment="1">
      <alignment horizontal="center" wrapText="1"/>
    </xf>
    <xf numFmtId="38" fontId="7" fillId="0" borderId="0" xfId="0" applyNumberFormat="1" applyFont="1"/>
    <xf numFmtId="38" fontId="11" fillId="0" borderId="6" xfId="0" applyNumberFormat="1" applyFont="1" applyBorder="1" applyAlignment="1">
      <alignment horizontal="center"/>
    </xf>
    <xf numFmtId="38" fontId="11" fillId="0" borderId="14" xfId="2" applyNumberFormat="1" applyFont="1" applyFill="1" applyBorder="1" applyAlignment="1">
      <alignment horizontal="center" wrapText="1"/>
    </xf>
    <xf numFmtId="38" fontId="11" fillId="24" borderId="3" xfId="0" applyNumberFormat="1" applyFont="1" applyFill="1" applyBorder="1" applyAlignment="1">
      <alignment horizontal="center"/>
    </xf>
    <xf numFmtId="38" fontId="11" fillId="24" borderId="12" xfId="2" applyNumberFormat="1" applyFont="1" applyFill="1" applyBorder="1" applyAlignment="1">
      <alignment horizontal="center" wrapText="1"/>
    </xf>
    <xf numFmtId="6" fontId="13" fillId="24" borderId="10" xfId="1" applyNumberFormat="1" applyFont="1" applyFill="1" applyBorder="1" applyAlignment="1">
      <alignment horizontal="center" wrapText="1"/>
    </xf>
    <xf numFmtId="0" fontId="11" fillId="24" borderId="3" xfId="0" applyFont="1" applyFill="1" applyBorder="1" applyAlignment="1">
      <alignment horizontal="center" wrapText="1"/>
    </xf>
    <xf numFmtId="164" fontId="11" fillId="24" borderId="9" xfId="0" applyNumberFormat="1" applyFont="1" applyFill="1" applyBorder="1" applyAlignment="1">
      <alignment horizontal="center" wrapText="1"/>
    </xf>
    <xf numFmtId="0" fontId="11" fillId="24" borderId="9" xfId="0" applyFont="1" applyFill="1" applyBorder="1" applyAlignment="1">
      <alignment horizontal="center" wrapText="1"/>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10" xfId="0" applyFont="1" applyBorder="1" applyAlignment="1">
      <alignment horizontal="left" vertical="top" wrapText="1"/>
    </xf>
    <xf numFmtId="0" fontId="7" fillId="0" borderId="10" xfId="0" applyFont="1" applyBorder="1" applyAlignment="1">
      <alignment horizontal="left" wrapText="1"/>
    </xf>
    <xf numFmtId="0" fontId="7" fillId="0" borderId="10" xfId="0" applyFont="1" applyBorder="1" applyAlignment="1">
      <alignment horizontal="center" wrapText="1"/>
    </xf>
    <xf numFmtId="0" fontId="25" fillId="0" borderId="9" xfId="0" applyFont="1" applyBorder="1" applyAlignment="1">
      <alignment horizontal="left" vertical="top" wrapText="1"/>
    </xf>
    <xf numFmtId="0" fontId="25" fillId="0" borderId="9" xfId="0" applyFont="1" applyBorder="1" applyAlignment="1">
      <alignment horizontal="left" wrapText="1"/>
    </xf>
    <xf numFmtId="0" fontId="7" fillId="0" borderId="3" xfId="0" applyFont="1" applyBorder="1" applyAlignment="1">
      <alignment horizontal="left" wrapText="1" indent="2"/>
    </xf>
    <xf numFmtId="0" fontId="25" fillId="0" borderId="9" xfId="0" applyFont="1" applyBorder="1" applyAlignment="1">
      <alignment horizontal="left" vertical="top" wrapText="1" indent="2"/>
    </xf>
    <xf numFmtId="0" fontId="7" fillId="0" borderId="3" xfId="0" applyFont="1" applyBorder="1" applyAlignment="1">
      <alignment horizontal="left" vertical="top" wrapText="1" indent="2"/>
    </xf>
    <xf numFmtId="0" fontId="7" fillId="0" borderId="12" xfId="0" applyFont="1" applyBorder="1" applyAlignment="1">
      <alignment horizontal="left" vertical="top" wrapText="1" indent="2"/>
    </xf>
    <xf numFmtId="0" fontId="7" fillId="0" borderId="12" xfId="0" quotePrefix="1" applyFont="1" applyBorder="1" applyAlignment="1">
      <alignment horizontal="center" wrapText="1"/>
    </xf>
    <xf numFmtId="6" fontId="4" fillId="0" borderId="16" xfId="0" applyNumberFormat="1" applyFont="1" applyBorder="1" applyAlignment="1">
      <alignment horizontal="right"/>
    </xf>
    <xf numFmtId="6" fontId="4" fillId="0" borderId="0" xfId="0" applyNumberFormat="1" applyFont="1" applyAlignment="1">
      <alignment horizontal="right"/>
    </xf>
    <xf numFmtId="6" fontId="4" fillId="0" borderId="9" xfId="0" applyNumberFormat="1" applyFont="1" applyBorder="1" applyAlignment="1">
      <alignment horizontal="right"/>
    </xf>
    <xf numFmtId="38" fontId="13" fillId="24" borderId="3" xfId="1" applyNumberFormat="1" applyFont="1" applyFill="1" applyBorder="1" applyAlignment="1">
      <alignment horizontal="center" wrapText="1"/>
    </xf>
    <xf numFmtId="0" fontId="9" fillId="0" borderId="0" xfId="0" applyFont="1" applyAlignment="1">
      <alignment horizontal="center" wrapText="1"/>
    </xf>
    <xf numFmtId="6" fontId="0" fillId="0" borderId="0" xfId="0" applyNumberFormat="1" applyAlignment="1">
      <alignment horizontal="center"/>
    </xf>
    <xf numFmtId="0" fontId="21" fillId="19" borderId="1" xfId="0" applyFont="1" applyFill="1" applyBorder="1" applyAlignment="1">
      <alignment horizontal="left" wrapText="1"/>
    </xf>
    <xf numFmtId="0" fontId="21" fillId="19" borderId="6" xfId="0" applyFont="1" applyFill="1" applyBorder="1" applyAlignment="1">
      <alignment horizontal="left" wrapText="1"/>
    </xf>
    <xf numFmtId="0" fontId="21" fillId="21" borderId="1" xfId="0" applyFont="1" applyFill="1" applyBorder="1" applyAlignment="1">
      <alignment horizontal="center" wrapText="1"/>
    </xf>
    <xf numFmtId="0" fontId="21" fillId="21" borderId="6" xfId="0" applyFont="1" applyFill="1" applyBorder="1" applyAlignment="1">
      <alignment horizontal="center" wrapText="1"/>
    </xf>
    <xf numFmtId="0" fontId="21" fillId="22" borderId="7" xfId="0" applyFont="1" applyFill="1" applyBorder="1" applyAlignment="1">
      <alignment horizontal="center" wrapText="1"/>
    </xf>
    <xf numFmtId="0" fontId="21" fillId="22" borderId="5" xfId="0" applyFont="1" applyFill="1" applyBorder="1" applyAlignment="1">
      <alignment horizont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8" xfId="0" applyFont="1" applyFill="1" applyBorder="1" applyAlignment="1">
      <alignment horizontal="center"/>
    </xf>
    <xf numFmtId="0" fontId="11" fillId="24" borderId="7" xfId="0" applyFont="1" applyFill="1" applyBorder="1" applyAlignment="1">
      <alignment horizontal="center" wrapText="1"/>
    </xf>
    <xf numFmtId="0" fontId="11" fillId="24" borderId="5" xfId="0" applyFont="1" applyFill="1" applyBorder="1" applyAlignment="1">
      <alignment horizontal="center" wrapText="1"/>
    </xf>
    <xf numFmtId="0" fontId="11" fillId="24" borderId="8" xfId="0" applyFont="1" applyFill="1" applyBorder="1" applyAlignment="1">
      <alignment horizontal="center" wrapText="1"/>
    </xf>
    <xf numFmtId="5" fontId="13" fillId="24" borderId="10" xfId="1" applyNumberFormat="1" applyFont="1" applyFill="1" applyBorder="1" applyAlignment="1">
      <alignment horizontal="center" wrapText="1"/>
    </xf>
    <xf numFmtId="5" fontId="13" fillId="24" borderId="14" xfId="1" applyNumberFormat="1" applyFont="1" applyFill="1" applyBorder="1" applyAlignment="1">
      <alignment horizontal="center" wrapText="1"/>
    </xf>
    <xf numFmtId="0" fontId="11" fillId="3" borderId="3" xfId="0" applyFont="1" applyFill="1" applyBorder="1" applyAlignment="1">
      <alignment horizontal="center" wrapText="1"/>
    </xf>
    <xf numFmtId="0" fontId="11" fillId="3" borderId="12" xfId="0" applyFont="1" applyFill="1" applyBorder="1" applyAlignment="1">
      <alignment horizontal="center" wrapText="1"/>
    </xf>
    <xf numFmtId="0" fontId="0" fillId="0" borderId="0" xfId="0" applyAlignment="1">
      <alignment horizontal="center"/>
    </xf>
    <xf numFmtId="0" fontId="21" fillId="6" borderId="1" xfId="0" applyFont="1" applyFill="1" applyBorder="1" applyAlignment="1">
      <alignment horizontal="left" wrapText="1"/>
    </xf>
    <xf numFmtId="0" fontId="21" fillId="6" borderId="6" xfId="0" applyFont="1" applyFill="1" applyBorder="1" applyAlignment="1">
      <alignment horizontal="left" wrapText="1"/>
    </xf>
    <xf numFmtId="0" fontId="21" fillId="8" borderId="1" xfId="0" applyFont="1" applyFill="1" applyBorder="1" applyAlignment="1">
      <alignment horizontal="left" wrapText="1"/>
    </xf>
    <xf numFmtId="0" fontId="21" fillId="8" borderId="6" xfId="0" applyFont="1" applyFill="1" applyBorder="1" applyAlignment="1">
      <alignment horizontal="left" wrapText="1"/>
    </xf>
    <xf numFmtId="0" fontId="21" fillId="18" borderId="1" xfId="0" applyFont="1" applyFill="1" applyBorder="1" applyAlignment="1">
      <alignment horizontal="left" wrapText="1"/>
    </xf>
    <xf numFmtId="0" fontId="21" fillId="18" borderId="6" xfId="0" applyFont="1" applyFill="1" applyBorder="1" applyAlignment="1">
      <alignment horizontal="left" wrapText="1"/>
    </xf>
    <xf numFmtId="17" fontId="11" fillId="24" borderId="7" xfId="0" quotePrefix="1" applyNumberFormat="1" applyFont="1" applyFill="1" applyBorder="1" applyAlignment="1">
      <alignment horizontal="center" wrapText="1"/>
    </xf>
    <xf numFmtId="17" fontId="11" fillId="24" borderId="5" xfId="0" quotePrefix="1" applyNumberFormat="1" applyFont="1" applyFill="1" applyBorder="1" applyAlignment="1">
      <alignment horizontal="center" wrapText="1"/>
    </xf>
    <xf numFmtId="17" fontId="11" fillId="24" borderId="8" xfId="0" quotePrefix="1" applyNumberFormat="1" applyFont="1" applyFill="1" applyBorder="1" applyAlignment="1">
      <alignment horizontal="center" wrapText="1"/>
    </xf>
    <xf numFmtId="6" fontId="13" fillId="4" borderId="4" xfId="0" applyNumberFormat="1" applyFont="1" applyFill="1" applyBorder="1" applyAlignment="1">
      <alignment horizontal="center" wrapText="1"/>
    </xf>
    <xf numFmtId="6" fontId="13" fillId="4" borderId="13" xfId="0" applyNumberFormat="1" applyFont="1" applyFill="1" applyBorder="1" applyAlignment="1">
      <alignment horizontal="center" wrapText="1"/>
    </xf>
    <xf numFmtId="0" fontId="13" fillId="5" borderId="3" xfId="0" applyFont="1" applyFill="1" applyBorder="1" applyAlignment="1">
      <alignment horizontal="center" wrapText="1"/>
    </xf>
    <xf numFmtId="0" fontId="13" fillId="5" borderId="12" xfId="0" applyFont="1" applyFill="1" applyBorder="1" applyAlignment="1">
      <alignment horizontal="center" wrapText="1"/>
    </xf>
  </cellXfs>
  <cellStyles count="6">
    <cellStyle name="Comma" xfId="1" builtinId="3"/>
    <cellStyle name="Currency" xfId="2" builtinId="4"/>
    <cellStyle name="Normal" xfId="0" builtinId="0"/>
    <cellStyle name="Normal 4" xfId="4" xr:uid="{BFF0D16C-6344-4AEB-9F73-ADFCE3A5FA4A}"/>
    <cellStyle name="Normal 5" xfId="5" xr:uid="{19A116B5-E6A4-48F4-8FE3-D0F499F7104E}"/>
    <cellStyle name="Percent" xfId="3" builtinId="5"/>
  </cellStyles>
  <dxfs count="0"/>
  <tableStyles count="0" defaultTableStyle="TableStyleMedium2" defaultPivotStyle="PivotStyleLight16"/>
  <colors>
    <mruColors>
      <color rgb="FF83C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A2763.E7C8C0F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xdr:colOff>
      <xdr:row>0</xdr:row>
      <xdr:rowOff>129540</xdr:rowOff>
    </xdr:to>
    <xdr:pic>
      <xdr:nvPicPr>
        <xdr:cNvPr id="2" name="Picture 1">
          <a:extLst>
            <a:ext uri="{FF2B5EF4-FFF2-40B4-BE49-F238E27FC236}">
              <a16:creationId xmlns:a16="http://schemas.microsoft.com/office/drawing/2014/main" id="{EA0BC1A1-122B-44F8-BDA6-403F4D7E83CA}"/>
            </a:ext>
          </a:extLst>
        </xdr:cNvPr>
        <xdr:cNvPicPr>
          <a:picLocks noChangeAspect="1"/>
        </xdr:cNvPicPr>
      </xdr:nvPicPr>
      <xdr:blipFill>
        <a:blip xmlns:r="http://schemas.openxmlformats.org/officeDocument/2006/relationships" r:embed="rId1"/>
        <a:stretch>
          <a:fillRect/>
        </a:stretch>
      </xdr:blipFill>
      <xdr:spPr>
        <a:xfrm flipH="1">
          <a:off x="0" y="2"/>
          <a:ext cx="1" cy="129538"/>
        </a:xfrm>
        <a:prstGeom prst="rect">
          <a:avLst/>
        </a:prstGeom>
      </xdr:spPr>
    </xdr:pic>
    <xdr:clientData/>
  </xdr:twoCellAnchor>
  <xdr:twoCellAnchor editAs="oneCell">
    <xdr:from>
      <xdr:col>0</xdr:col>
      <xdr:colOff>0</xdr:colOff>
      <xdr:row>1</xdr:row>
      <xdr:rowOff>0</xdr:rowOff>
    </xdr:from>
    <xdr:to>
      <xdr:col>0</xdr:col>
      <xdr:colOff>1</xdr:colOff>
      <xdr:row>2</xdr:row>
      <xdr:rowOff>1903</xdr:rowOff>
    </xdr:to>
    <xdr:pic>
      <xdr:nvPicPr>
        <xdr:cNvPr id="3" name="Picture 2">
          <a:extLst>
            <a:ext uri="{FF2B5EF4-FFF2-40B4-BE49-F238E27FC236}">
              <a16:creationId xmlns:a16="http://schemas.microsoft.com/office/drawing/2014/main" id="{2AFFBEA3-09E2-4B15-AECB-EFC7E61BCCB9}"/>
            </a:ext>
          </a:extLst>
        </xdr:cNvPr>
        <xdr:cNvPicPr>
          <a:picLocks noChangeAspect="1"/>
        </xdr:cNvPicPr>
      </xdr:nvPicPr>
      <xdr:blipFill>
        <a:blip xmlns:r="http://schemas.openxmlformats.org/officeDocument/2006/relationships" r:embed="rId1"/>
        <a:stretch>
          <a:fillRect/>
        </a:stretch>
      </xdr:blipFill>
      <xdr:spPr>
        <a:xfrm flipH="1">
          <a:off x="0" y="238125"/>
          <a:ext cx="1" cy="97153"/>
        </a:xfrm>
        <a:prstGeom prst="rect">
          <a:avLst/>
        </a:prstGeom>
      </xdr:spPr>
    </xdr:pic>
    <xdr:clientData/>
  </xdr:twoCellAnchor>
  <xdr:twoCellAnchor editAs="oneCell">
    <xdr:from>
      <xdr:col>0</xdr:col>
      <xdr:colOff>15240</xdr:colOff>
      <xdr:row>1</xdr:row>
      <xdr:rowOff>57152</xdr:rowOff>
    </xdr:from>
    <xdr:to>
      <xdr:col>4</xdr:col>
      <xdr:colOff>93344</xdr:colOff>
      <xdr:row>2</xdr:row>
      <xdr:rowOff>1482631</xdr:rowOff>
    </xdr:to>
    <xdr:pic>
      <xdr:nvPicPr>
        <xdr:cNvPr id="4" name="Picture 3">
          <a:extLst>
            <a:ext uri="{FF2B5EF4-FFF2-40B4-BE49-F238E27FC236}">
              <a16:creationId xmlns:a16="http://schemas.microsoft.com/office/drawing/2014/main" id="{2ADC6D8D-F368-4753-82CB-6DAB089F8299}"/>
            </a:ext>
          </a:extLst>
        </xdr:cNvPr>
        <xdr:cNvPicPr>
          <a:picLocks noChangeAspect="1"/>
        </xdr:cNvPicPr>
      </xdr:nvPicPr>
      <xdr:blipFill>
        <a:blip xmlns:r="http://schemas.openxmlformats.org/officeDocument/2006/relationships" r:embed="rId1"/>
        <a:stretch>
          <a:fillRect/>
        </a:stretch>
      </xdr:blipFill>
      <xdr:spPr>
        <a:xfrm>
          <a:off x="15240" y="295277"/>
          <a:ext cx="4423409" cy="1520729"/>
        </a:xfrm>
        <a:prstGeom prst="rect">
          <a:avLst/>
        </a:prstGeom>
      </xdr:spPr>
    </xdr:pic>
    <xdr:clientData/>
  </xdr:twoCellAnchor>
  <xdr:twoCellAnchor editAs="oneCell">
    <xdr:from>
      <xdr:col>0</xdr:col>
      <xdr:colOff>26670</xdr:colOff>
      <xdr:row>1</xdr:row>
      <xdr:rowOff>76202</xdr:rowOff>
    </xdr:from>
    <xdr:to>
      <xdr:col>0</xdr:col>
      <xdr:colOff>26671</xdr:colOff>
      <xdr:row>43</xdr:row>
      <xdr:rowOff>54822</xdr:rowOff>
    </xdr:to>
    <xdr:pic>
      <xdr:nvPicPr>
        <xdr:cNvPr id="5" name="Picture 4">
          <a:extLst>
            <a:ext uri="{FF2B5EF4-FFF2-40B4-BE49-F238E27FC236}">
              <a16:creationId xmlns:a16="http://schemas.microsoft.com/office/drawing/2014/main" id="{D5C60AD2-3F83-4600-AAED-FB5DFC505A20}"/>
            </a:ext>
          </a:extLst>
        </xdr:cNvPr>
        <xdr:cNvPicPr>
          <a:picLocks noChangeAspect="1"/>
        </xdr:cNvPicPr>
      </xdr:nvPicPr>
      <xdr:blipFill>
        <a:blip xmlns:r="http://schemas.openxmlformats.org/officeDocument/2006/relationships" r:embed="rId1"/>
        <a:stretch>
          <a:fillRect/>
        </a:stretch>
      </xdr:blipFill>
      <xdr:spPr>
        <a:xfrm flipH="1">
          <a:off x="24765" y="314327"/>
          <a:ext cx="3809" cy="7696198"/>
        </a:xfrm>
        <a:prstGeom prst="rect">
          <a:avLst/>
        </a:prstGeom>
      </xdr:spPr>
    </xdr:pic>
    <xdr:clientData/>
  </xdr:twoCellAnchor>
  <xdr:twoCellAnchor>
    <xdr:from>
      <xdr:col>34</xdr:col>
      <xdr:colOff>60960</xdr:colOff>
      <xdr:row>2</xdr:row>
      <xdr:rowOff>220980</xdr:rowOff>
    </xdr:from>
    <xdr:to>
      <xdr:col>55</xdr:col>
      <xdr:colOff>65296</xdr:colOff>
      <xdr:row>2</xdr:row>
      <xdr:rowOff>1729740</xdr:rowOff>
    </xdr:to>
    <xdr:pic>
      <xdr:nvPicPr>
        <xdr:cNvPr id="6" name="Picture 5">
          <a:extLst>
            <a:ext uri="{FF2B5EF4-FFF2-40B4-BE49-F238E27FC236}">
              <a16:creationId xmlns:a16="http://schemas.microsoft.com/office/drawing/2014/main" id="{B664969E-BD33-4719-9B10-D16E732E5D2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2820350" y="552450"/>
          <a:ext cx="3606691"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60960</xdr:colOff>
      <xdr:row>2</xdr:row>
      <xdr:rowOff>220980</xdr:rowOff>
    </xdr:from>
    <xdr:to>
      <xdr:col>55</xdr:col>
      <xdr:colOff>65296</xdr:colOff>
      <xdr:row>2</xdr:row>
      <xdr:rowOff>1729740</xdr:rowOff>
    </xdr:to>
    <xdr:pic>
      <xdr:nvPicPr>
        <xdr:cNvPr id="7" name="Picture 6">
          <a:extLst>
            <a:ext uri="{FF2B5EF4-FFF2-40B4-BE49-F238E27FC236}">
              <a16:creationId xmlns:a16="http://schemas.microsoft.com/office/drawing/2014/main" id="{868A0F31-EFF7-4392-8AF0-8D8AA69046D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2820350" y="552450"/>
          <a:ext cx="3606691"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5E9F-EE48-421E-B1E2-16078332D89F}">
  <dimension ref="A1:BR266"/>
  <sheetViews>
    <sheetView tabSelected="1" zoomScale="90" zoomScaleNormal="90" workbookViewId="0">
      <pane xSplit="9" ySplit="9" topLeftCell="J275" activePane="bottomRight" state="frozen"/>
      <selection pane="topRight" activeCell="AE1" sqref="AE1"/>
      <selection pane="bottomLeft" activeCell="A10" sqref="A10"/>
      <selection pane="bottomRight" activeCell="B191" sqref="B191"/>
    </sheetView>
  </sheetViews>
  <sheetFormatPr defaultColWidth="8.5546875" defaultRowHeight="14.4" x14ac:dyDescent="0.3"/>
  <cols>
    <col min="1" max="1" width="2.33203125" customWidth="1"/>
    <col min="2" max="2" width="51.33203125" customWidth="1"/>
    <col min="3" max="3" width="9.6640625" hidden="1" customWidth="1"/>
    <col min="4" max="4" width="9.6640625" style="2" customWidth="1"/>
    <col min="5" max="5" width="6.6640625" style="2" customWidth="1"/>
    <col min="6" max="6" width="9.6640625" style="2" customWidth="1"/>
    <col min="7" max="7" width="8.33203125" style="2" customWidth="1"/>
    <col min="8" max="8" width="15" style="2" customWidth="1"/>
    <col min="9" max="9" width="14" style="2" bestFit="1" customWidth="1"/>
    <col min="10" max="10" width="14" style="4" customWidth="1"/>
    <col min="11" max="11" width="13" style="10" customWidth="1"/>
    <col min="12" max="12" width="12.44140625" bestFit="1" customWidth="1"/>
    <col min="13" max="13" width="5.44140625" style="347" customWidth="1"/>
    <col min="14" max="14" width="11.44140625" customWidth="1"/>
    <col min="15" max="15" width="4.33203125" style="347" customWidth="1"/>
    <col min="16" max="16" width="11.44140625" customWidth="1"/>
    <col min="17" max="17" width="5.33203125" style="347" customWidth="1"/>
    <col min="18" max="18" width="14.44140625" customWidth="1"/>
    <col min="19" max="20" width="12.6640625" customWidth="1"/>
    <col min="21" max="21" width="13.6640625" style="7" customWidth="1"/>
    <col min="22" max="22" width="13.5546875" style="9" customWidth="1"/>
    <col min="23" max="23" width="6.33203125" style="6" customWidth="1"/>
    <col min="24" max="24" width="12" style="8" customWidth="1"/>
    <col min="25" max="25" width="10.77734375" style="11" customWidth="1"/>
    <col min="26" max="28" width="5.44140625" style="11" hidden="1" customWidth="1"/>
    <col min="29" max="29" width="2.6640625" style="13" customWidth="1"/>
    <col min="30" max="68" width="2.44140625" customWidth="1"/>
  </cols>
  <sheetData>
    <row r="1" spans="1:70" ht="18.600000000000001" customHeight="1" x14ac:dyDescent="0.3">
      <c r="B1" s="1" t="s">
        <v>0</v>
      </c>
      <c r="C1" s="1"/>
      <c r="K1" s="3"/>
      <c r="L1" s="3"/>
      <c r="M1" s="5"/>
      <c r="N1" s="3"/>
      <c r="O1" s="5"/>
      <c r="P1" s="3"/>
      <c r="Q1" s="5"/>
      <c r="R1" s="3"/>
      <c r="S1" s="3"/>
      <c r="T1" s="3"/>
      <c r="U1" s="439"/>
    </row>
    <row r="2" spans="1:70" ht="8.1" customHeight="1" x14ac:dyDescent="0.3">
      <c r="B2" s="14"/>
      <c r="C2" s="14"/>
      <c r="D2" s="15"/>
      <c r="E2" s="15"/>
      <c r="F2" s="15"/>
      <c r="G2" s="16"/>
      <c r="H2" s="16"/>
      <c r="I2" s="16"/>
      <c r="K2" s="17"/>
      <c r="L2" s="17"/>
      <c r="M2" s="18"/>
      <c r="N2" s="17"/>
      <c r="O2" s="18"/>
      <c r="P2" s="17"/>
      <c r="Q2" s="18"/>
      <c r="R2" s="17"/>
      <c r="S2" s="19"/>
      <c r="T2" s="9"/>
      <c r="U2" s="439"/>
      <c r="V2" s="21"/>
      <c r="W2" s="20"/>
    </row>
    <row r="3" spans="1:70" ht="133.19999999999999" customHeight="1" x14ac:dyDescent="0.3">
      <c r="B3" s="1" t="s">
        <v>333</v>
      </c>
      <c r="C3" s="1"/>
      <c r="K3" s="3"/>
      <c r="L3" s="3"/>
      <c r="M3" s="3"/>
      <c r="N3" s="3"/>
      <c r="O3" s="3"/>
      <c r="P3" s="3"/>
      <c r="Q3" s="3"/>
      <c r="R3" s="3"/>
      <c r="S3" s="3"/>
      <c r="T3" s="3"/>
      <c r="U3" s="3"/>
      <c r="X3" s="389"/>
      <c r="AC3"/>
    </row>
    <row r="4" spans="1:70" ht="21" x14ac:dyDescent="0.4">
      <c r="A4" s="390" t="s">
        <v>1</v>
      </c>
      <c r="I4" s="479"/>
      <c r="J4" s="3"/>
      <c r="K4" s="497"/>
      <c r="L4" s="497"/>
      <c r="M4" s="497"/>
      <c r="N4" s="497"/>
      <c r="O4" s="497"/>
      <c r="P4" s="497"/>
      <c r="Q4" s="497"/>
      <c r="R4" s="497"/>
      <c r="S4" s="497"/>
      <c r="T4" s="497"/>
      <c r="U4" s="480"/>
      <c r="X4" s="389"/>
      <c r="Y4" s="22"/>
      <c r="Z4" s="22"/>
      <c r="AA4" s="22"/>
      <c r="AB4" s="22"/>
      <c r="AC4" s="22"/>
      <c r="AD4" s="22"/>
      <c r="AE4" s="22"/>
      <c r="AF4" s="22"/>
    </row>
    <row r="5" spans="1:70" ht="156" hidden="1" customHeight="1" x14ac:dyDescent="0.3">
      <c r="K5" s="387"/>
      <c r="L5" s="387"/>
      <c r="M5" s="388"/>
      <c r="N5" s="387"/>
      <c r="O5" s="388"/>
      <c r="P5" s="387"/>
      <c r="Q5" s="388"/>
      <c r="R5" s="387"/>
      <c r="S5" s="386"/>
      <c r="T5" s="386"/>
      <c r="AC5"/>
    </row>
    <row r="6" spans="1:70" ht="8.1" customHeight="1" x14ac:dyDescent="0.3">
      <c r="B6" s="14"/>
      <c r="C6" s="14"/>
      <c r="D6" s="15"/>
      <c r="E6" s="15"/>
      <c r="F6" s="15"/>
      <c r="G6" s="16"/>
      <c r="H6" s="16"/>
      <c r="I6" s="16"/>
      <c r="J6" s="25"/>
      <c r="K6" s="17"/>
      <c r="L6" s="17"/>
      <c r="M6" s="391"/>
      <c r="N6" s="17"/>
      <c r="O6" s="391"/>
      <c r="P6" s="17"/>
      <c r="Q6" s="391"/>
      <c r="R6" s="17"/>
      <c r="S6" s="19"/>
      <c r="T6" s="9"/>
      <c r="U6" s="439"/>
      <c r="V6" s="26"/>
      <c r="W6" s="27"/>
      <c r="X6" s="422"/>
      <c r="AC6"/>
    </row>
    <row r="7" spans="1:70" s="32" customFormat="1" ht="15" customHeight="1" x14ac:dyDescent="0.3">
      <c r="A7" s="28"/>
      <c r="B7" s="29"/>
      <c r="C7" s="29"/>
      <c r="D7" s="495" t="s">
        <v>2</v>
      </c>
      <c r="E7" s="30"/>
      <c r="F7" s="31"/>
      <c r="G7" s="495" t="s">
        <v>3</v>
      </c>
      <c r="H7" s="507" t="s">
        <v>319</v>
      </c>
      <c r="I7" s="509" t="s">
        <v>4</v>
      </c>
      <c r="J7" s="415"/>
      <c r="K7" s="504">
        <v>45565</v>
      </c>
      <c r="L7" s="505"/>
      <c r="M7" s="505"/>
      <c r="N7" s="505"/>
      <c r="O7" s="505"/>
      <c r="P7" s="505"/>
      <c r="Q7" s="505"/>
      <c r="R7" s="506"/>
      <c r="S7" s="459"/>
      <c r="T7" s="459"/>
      <c r="U7" s="447"/>
      <c r="V7" s="448"/>
      <c r="W7" s="417"/>
      <c r="X7" s="478"/>
      <c r="Y7" s="456"/>
      <c r="Z7" s="454"/>
      <c r="AA7" s="454"/>
      <c r="AB7" s="454"/>
      <c r="AC7" s="487">
        <v>2020</v>
      </c>
      <c r="AD7" s="488"/>
      <c r="AE7" s="488"/>
      <c r="AF7" s="489"/>
      <c r="AG7" s="487">
        <v>2021</v>
      </c>
      <c r="AH7" s="488"/>
      <c r="AI7" s="488"/>
      <c r="AJ7" s="489"/>
      <c r="AK7" s="487">
        <v>2022</v>
      </c>
      <c r="AL7" s="488"/>
      <c r="AM7" s="488"/>
      <c r="AN7" s="489"/>
      <c r="AO7" s="487">
        <v>2023</v>
      </c>
      <c r="AP7" s="488"/>
      <c r="AQ7" s="488"/>
      <c r="AR7" s="489"/>
      <c r="AS7" s="487">
        <v>2024</v>
      </c>
      <c r="AT7" s="488"/>
      <c r="AU7" s="488"/>
      <c r="AV7" s="489"/>
      <c r="AW7" s="487">
        <v>2025</v>
      </c>
      <c r="AX7" s="488"/>
      <c r="AY7" s="488"/>
      <c r="AZ7" s="489"/>
      <c r="BA7" s="487">
        <v>2026</v>
      </c>
      <c r="BB7" s="488"/>
      <c r="BC7" s="488"/>
      <c r="BD7" s="489"/>
      <c r="BE7" s="487">
        <v>2027</v>
      </c>
      <c r="BF7" s="488"/>
      <c r="BG7" s="488"/>
      <c r="BH7" s="489"/>
      <c r="BI7" s="487">
        <v>2028</v>
      </c>
      <c r="BJ7" s="488"/>
      <c r="BK7" s="488"/>
      <c r="BL7" s="488"/>
      <c r="BM7" s="487">
        <v>2029</v>
      </c>
      <c r="BN7" s="488"/>
      <c r="BO7" s="488"/>
      <c r="BP7" s="489"/>
    </row>
    <row r="8" spans="1:70" s="32" customFormat="1" ht="44.4" customHeight="1" x14ac:dyDescent="0.35">
      <c r="A8" s="33"/>
      <c r="B8" s="34"/>
      <c r="C8" s="34" t="s">
        <v>5</v>
      </c>
      <c r="D8" s="496"/>
      <c r="E8" s="35" t="s">
        <v>6</v>
      </c>
      <c r="F8" s="35" t="s">
        <v>7</v>
      </c>
      <c r="G8" s="496"/>
      <c r="H8" s="508"/>
      <c r="I8" s="510"/>
      <c r="J8" s="452" t="s">
        <v>323</v>
      </c>
      <c r="K8" s="460" t="s">
        <v>8</v>
      </c>
      <c r="L8" s="490" t="s">
        <v>9</v>
      </c>
      <c r="M8" s="491"/>
      <c r="N8" s="491"/>
      <c r="O8" s="491"/>
      <c r="P8" s="491"/>
      <c r="Q8" s="491"/>
      <c r="R8" s="492"/>
      <c r="S8" s="461" t="s">
        <v>10</v>
      </c>
      <c r="T8" s="461" t="s">
        <v>11</v>
      </c>
      <c r="U8" s="458" t="s">
        <v>334</v>
      </c>
      <c r="V8" s="493" t="s">
        <v>324</v>
      </c>
      <c r="W8" s="494"/>
      <c r="X8" s="416" t="s">
        <v>325</v>
      </c>
      <c r="Y8" s="457" t="s">
        <v>326</v>
      </c>
      <c r="Z8" s="455"/>
      <c r="AA8" s="455"/>
      <c r="AB8" s="455"/>
      <c r="AC8" s="36" t="s">
        <v>12</v>
      </c>
      <c r="AD8" s="36" t="s">
        <v>13</v>
      </c>
      <c r="AE8" s="36" t="s">
        <v>14</v>
      </c>
      <c r="AF8" s="36" t="s">
        <v>15</v>
      </c>
      <c r="AG8" s="36" t="s">
        <v>12</v>
      </c>
      <c r="AH8" s="36" t="s">
        <v>13</v>
      </c>
      <c r="AI8" s="36" t="s">
        <v>14</v>
      </c>
      <c r="AJ8" s="36" t="s">
        <v>15</v>
      </c>
      <c r="AK8" s="36" t="s">
        <v>12</v>
      </c>
      <c r="AL8" s="36" t="s">
        <v>13</v>
      </c>
      <c r="AM8" s="36" t="s">
        <v>14</v>
      </c>
      <c r="AN8" s="36" t="s">
        <v>15</v>
      </c>
      <c r="AO8" s="36" t="s">
        <v>12</v>
      </c>
      <c r="AP8" s="36" t="s">
        <v>13</v>
      </c>
      <c r="AQ8" s="36" t="s">
        <v>14</v>
      </c>
      <c r="AR8" s="36" t="s">
        <v>15</v>
      </c>
      <c r="AS8" s="36" t="s">
        <v>12</v>
      </c>
      <c r="AT8" s="36" t="s">
        <v>13</v>
      </c>
      <c r="AU8" s="36" t="s">
        <v>14</v>
      </c>
      <c r="AV8" s="36" t="s">
        <v>15</v>
      </c>
      <c r="AW8" s="36" t="s">
        <v>12</v>
      </c>
      <c r="AX8" s="36" t="s">
        <v>13</v>
      </c>
      <c r="AY8" s="36" t="s">
        <v>14</v>
      </c>
      <c r="AZ8" s="36" t="s">
        <v>15</v>
      </c>
      <c r="BA8" s="36" t="s">
        <v>12</v>
      </c>
      <c r="BB8" s="36" t="s">
        <v>13</v>
      </c>
      <c r="BC8" s="36" t="s">
        <v>14</v>
      </c>
      <c r="BD8" s="36" t="s">
        <v>15</v>
      </c>
      <c r="BE8" s="36" t="s">
        <v>12</v>
      </c>
      <c r="BF8" s="36" t="s">
        <v>13</v>
      </c>
      <c r="BG8" s="36" t="s">
        <v>14</v>
      </c>
      <c r="BH8" s="36" t="s">
        <v>15</v>
      </c>
      <c r="BI8" s="36" t="s">
        <v>12</v>
      </c>
      <c r="BJ8" s="36" t="s">
        <v>13</v>
      </c>
      <c r="BK8" s="36" t="s">
        <v>14</v>
      </c>
      <c r="BL8" s="36" t="s">
        <v>15</v>
      </c>
      <c r="BM8" s="36" t="s">
        <v>12</v>
      </c>
      <c r="BN8" s="36" t="s">
        <v>13</v>
      </c>
      <c r="BO8" s="36" t="s">
        <v>14</v>
      </c>
      <c r="BP8" s="36" t="s">
        <v>15</v>
      </c>
      <c r="BR8" s="37"/>
    </row>
    <row r="9" spans="1:70" s="32" customFormat="1" ht="12.6" customHeight="1" x14ac:dyDescent="0.3">
      <c r="A9" s="38"/>
      <c r="B9" s="39"/>
      <c r="C9" s="39"/>
      <c r="D9" s="39"/>
      <c r="E9" s="39"/>
      <c r="F9" s="39"/>
      <c r="G9" s="39"/>
      <c r="H9" s="40"/>
      <c r="I9" s="39"/>
      <c r="J9" s="42"/>
      <c r="K9" s="41"/>
      <c r="L9" s="411" t="s">
        <v>16</v>
      </c>
      <c r="M9" s="412"/>
      <c r="N9" s="411" t="s">
        <v>17</v>
      </c>
      <c r="O9" s="412"/>
      <c r="P9" s="411" t="s">
        <v>18</v>
      </c>
      <c r="Q9" s="412"/>
      <c r="R9" s="413" t="s">
        <v>19</v>
      </c>
      <c r="S9" s="39"/>
      <c r="T9" s="39"/>
      <c r="U9" s="440"/>
      <c r="V9" s="44"/>
      <c r="W9" s="43"/>
      <c r="X9" s="423"/>
      <c r="Y9" s="45"/>
      <c r="Z9" s="45"/>
      <c r="AA9" s="45"/>
      <c r="AB9" s="45"/>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row>
    <row r="10" spans="1:70" s="58" customFormat="1" ht="18.600000000000001" customHeight="1" x14ac:dyDescent="0.35">
      <c r="A10" s="498" t="s">
        <v>20</v>
      </c>
      <c r="B10" s="499"/>
      <c r="C10" s="46"/>
      <c r="D10" s="47"/>
      <c r="E10" s="47"/>
      <c r="F10" s="47"/>
      <c r="G10" s="47"/>
      <c r="H10" s="48"/>
      <c r="I10" s="47"/>
      <c r="J10" s="50"/>
      <c r="K10" s="49"/>
      <c r="L10" s="49"/>
      <c r="M10" s="51"/>
      <c r="N10" s="49"/>
      <c r="O10" s="51"/>
      <c r="P10" s="49"/>
      <c r="Q10" s="51"/>
      <c r="R10" s="52"/>
      <c r="S10" s="52"/>
      <c r="T10" s="52"/>
      <c r="U10" s="441"/>
      <c r="V10" s="54"/>
      <c r="W10" s="53"/>
      <c r="X10" s="424"/>
      <c r="Y10" s="56"/>
      <c r="Z10" s="56"/>
      <c r="AA10" s="56"/>
      <c r="AB10" s="56"/>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7"/>
      <c r="BA10" s="55"/>
      <c r="BB10" s="55"/>
      <c r="BC10" s="55"/>
      <c r="BD10" s="55"/>
      <c r="BE10" s="55"/>
      <c r="BF10" s="55"/>
      <c r="BG10" s="55"/>
      <c r="BH10" s="55"/>
      <c r="BI10" s="55"/>
      <c r="BJ10" s="55"/>
      <c r="BK10" s="55"/>
      <c r="BL10" s="55"/>
      <c r="BM10" s="55"/>
      <c r="BN10" s="55"/>
      <c r="BO10" s="55"/>
      <c r="BP10" s="55"/>
    </row>
    <row r="11" spans="1:70" s="15" customFormat="1" ht="4.5" customHeight="1" x14ac:dyDescent="0.35">
      <c r="A11" s="59"/>
      <c r="B11" s="399"/>
      <c r="C11" s="60"/>
      <c r="D11" s="61"/>
      <c r="E11" s="61"/>
      <c r="F11" s="61"/>
      <c r="G11" s="61"/>
      <c r="H11" s="62"/>
      <c r="I11" s="61"/>
      <c r="J11" s="64"/>
      <c r="K11" s="63"/>
      <c r="L11" s="65"/>
      <c r="M11" s="66"/>
      <c r="N11" s="65"/>
      <c r="O11" s="66"/>
      <c r="P11" s="65"/>
      <c r="Q11" s="66"/>
      <c r="R11" s="65"/>
      <c r="S11" s="65"/>
      <c r="T11" s="65"/>
      <c r="U11" s="69"/>
      <c r="V11" s="65"/>
      <c r="W11" s="68"/>
      <c r="X11" s="70"/>
      <c r="Y11" s="71"/>
      <c r="Z11" s="71"/>
      <c r="AA11" s="71"/>
      <c r="AB11" s="71"/>
      <c r="AC11" s="72"/>
      <c r="AD11" s="72"/>
      <c r="AE11" s="72"/>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58"/>
    </row>
    <row r="12" spans="1:70" s="15" customFormat="1" ht="15" customHeight="1" x14ac:dyDescent="0.3">
      <c r="A12" s="74"/>
      <c r="B12" s="398" t="s">
        <v>21</v>
      </c>
      <c r="C12" s="75"/>
      <c r="D12" s="76">
        <v>2361</v>
      </c>
      <c r="E12" s="76" t="s">
        <v>22</v>
      </c>
      <c r="F12" s="76" t="s">
        <v>23</v>
      </c>
      <c r="G12" s="76" t="s">
        <v>24</v>
      </c>
      <c r="H12" s="77">
        <v>500000</v>
      </c>
      <c r="I12" s="77">
        <v>13757811</v>
      </c>
      <c r="J12" s="77">
        <v>11365020.890000001</v>
      </c>
      <c r="K12" s="81">
        <v>7391514</v>
      </c>
      <c r="L12" s="81"/>
      <c r="M12" s="82"/>
      <c r="N12" s="81"/>
      <c r="O12" s="82"/>
      <c r="P12" s="81"/>
      <c r="Q12" s="82"/>
      <c r="R12" s="81"/>
      <c r="S12" s="81">
        <v>11365020.890000001</v>
      </c>
      <c r="T12" s="81"/>
      <c r="U12" s="77">
        <v>0</v>
      </c>
      <c r="V12" s="85"/>
      <c r="W12" s="88"/>
      <c r="X12" s="425">
        <v>11365020.890000001</v>
      </c>
      <c r="Y12" s="89"/>
      <c r="Z12" s="89"/>
      <c r="AA12" s="89"/>
      <c r="AB12" s="89"/>
      <c r="AC12" s="90"/>
      <c r="AD12" s="90"/>
      <c r="AE12" s="90"/>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58"/>
    </row>
    <row r="13" spans="1:70" s="15" customFormat="1" ht="3.6" customHeight="1" x14ac:dyDescent="0.3">
      <c r="A13" s="74"/>
      <c r="B13" s="399"/>
      <c r="C13" s="60"/>
      <c r="D13" s="61"/>
      <c r="E13" s="61"/>
      <c r="F13" s="61"/>
      <c r="G13" s="61"/>
      <c r="H13" s="62"/>
      <c r="I13" s="61"/>
      <c r="J13" s="94"/>
      <c r="K13" s="95"/>
      <c r="L13" s="65"/>
      <c r="M13" s="96"/>
      <c r="N13" s="65"/>
      <c r="O13" s="96"/>
      <c r="P13" s="65"/>
      <c r="Q13" s="96"/>
      <c r="R13" s="65"/>
      <c r="S13" s="65"/>
      <c r="T13" s="65"/>
      <c r="U13" s="94"/>
      <c r="V13" s="65"/>
      <c r="W13" s="68"/>
      <c r="X13" s="426"/>
      <c r="Y13" s="71"/>
      <c r="Z13" s="71"/>
      <c r="AA13" s="71"/>
      <c r="AB13" s="71"/>
      <c r="AC13" s="98"/>
      <c r="AD13" s="98"/>
      <c r="AE13" s="98"/>
      <c r="AF13" s="99"/>
      <c r="AG13" s="99"/>
      <c r="AH13" s="99"/>
      <c r="AI13" s="99"/>
      <c r="AJ13" s="100"/>
      <c r="AK13" s="72"/>
      <c r="AL13" s="72"/>
      <c r="AM13" s="72"/>
      <c r="AN13" s="72"/>
      <c r="AO13" s="72"/>
      <c r="AP13" s="72"/>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58"/>
    </row>
    <row r="14" spans="1:70" s="15" customFormat="1" ht="15" customHeight="1" x14ac:dyDescent="0.3">
      <c r="A14" s="74"/>
      <c r="B14" s="400" t="s">
        <v>25</v>
      </c>
      <c r="C14" s="101"/>
      <c r="D14" s="102">
        <v>2404</v>
      </c>
      <c r="E14" s="76" t="s">
        <v>26</v>
      </c>
      <c r="F14" s="102" t="s">
        <v>27</v>
      </c>
      <c r="G14" s="102" t="s">
        <v>24</v>
      </c>
      <c r="H14" s="77">
        <v>37517566</v>
      </c>
      <c r="I14" s="77">
        <v>37517566</v>
      </c>
      <c r="J14" s="77">
        <v>40808906.109999999</v>
      </c>
      <c r="K14" s="103">
        <v>31632400</v>
      </c>
      <c r="L14" s="81">
        <v>1403232</v>
      </c>
      <c r="M14" s="104">
        <v>4.4360592304093269E-2</v>
      </c>
      <c r="N14" s="85"/>
      <c r="O14" s="104"/>
      <c r="P14" s="85">
        <v>87050</v>
      </c>
      <c r="Q14" s="104">
        <v>2.7519252412083811E-3</v>
      </c>
      <c r="R14" s="85">
        <v>1490282</v>
      </c>
      <c r="S14" s="85">
        <v>40808906.109999999</v>
      </c>
      <c r="T14" s="85"/>
      <c r="U14" s="77">
        <v>9926140</v>
      </c>
      <c r="V14" s="103">
        <v>16569000</v>
      </c>
      <c r="W14" s="418"/>
      <c r="X14" s="425">
        <v>14313766.109999999</v>
      </c>
      <c r="Y14" s="89"/>
      <c r="Z14" s="89"/>
      <c r="AA14" s="89"/>
      <c r="AB14" s="89"/>
      <c r="AC14" s="91"/>
      <c r="AD14" s="116"/>
      <c r="AE14" s="116"/>
      <c r="AF14" s="116"/>
      <c r="AG14" s="116"/>
      <c r="AH14" s="117"/>
      <c r="AI14" s="117"/>
      <c r="AJ14" s="117"/>
      <c r="AK14" s="117"/>
      <c r="AL14" s="118"/>
      <c r="AM14" s="118"/>
      <c r="AN14" s="118"/>
      <c r="AO14" s="148"/>
      <c r="AP14" s="148"/>
      <c r="AQ14" s="148"/>
      <c r="AR14" s="148"/>
      <c r="AS14" s="148"/>
      <c r="AT14" s="148"/>
      <c r="AU14" s="148"/>
      <c r="AV14" s="148"/>
      <c r="AW14" s="148"/>
      <c r="AX14" s="148"/>
      <c r="AY14" s="91"/>
      <c r="AZ14" s="91"/>
      <c r="BA14" s="91"/>
      <c r="BB14" s="91"/>
      <c r="BC14" s="91"/>
      <c r="BD14" s="91"/>
      <c r="BE14" s="91"/>
      <c r="BF14" s="91"/>
      <c r="BG14" s="91"/>
      <c r="BH14" s="91"/>
      <c r="BI14" s="91"/>
      <c r="BJ14" s="91"/>
      <c r="BK14" s="91"/>
      <c r="BL14" s="91"/>
      <c r="BM14" s="91"/>
      <c r="BN14" s="91"/>
      <c r="BO14" s="91"/>
      <c r="BP14" s="91"/>
      <c r="BQ14" s="58"/>
    </row>
    <row r="15" spans="1:70" s="15" customFormat="1" ht="4.2" customHeight="1" x14ac:dyDescent="0.3">
      <c r="A15" s="74"/>
      <c r="B15" s="401"/>
      <c r="C15" s="107"/>
      <c r="D15" s="108"/>
      <c r="E15" s="61"/>
      <c r="F15" s="108"/>
      <c r="G15" s="108"/>
      <c r="H15" s="62"/>
      <c r="I15" s="61"/>
      <c r="J15" s="94"/>
      <c r="K15" s="110"/>
      <c r="L15" s="111"/>
      <c r="M15" s="112"/>
      <c r="N15" s="110"/>
      <c r="O15" s="96"/>
      <c r="P15" s="110"/>
      <c r="Q15" s="96"/>
      <c r="R15" s="65"/>
      <c r="S15" s="110"/>
      <c r="T15" s="110"/>
      <c r="U15" s="240"/>
      <c r="V15" s="110"/>
      <c r="W15" s="419"/>
      <c r="X15" s="426"/>
      <c r="Y15" s="71"/>
      <c r="Z15" s="71"/>
      <c r="AA15" s="71"/>
      <c r="AB15" s="71"/>
      <c r="AC15" s="73"/>
      <c r="AD15" s="73"/>
      <c r="AE15" s="98"/>
      <c r="AF15" s="98"/>
      <c r="AG15" s="99"/>
      <c r="AH15" s="99"/>
      <c r="AI15" s="100"/>
      <c r="AJ15" s="72"/>
      <c r="AK15" s="72"/>
      <c r="AL15" s="72"/>
      <c r="AM15" s="72"/>
      <c r="AN15" s="72"/>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58"/>
    </row>
    <row r="16" spans="1:70" s="15" customFormat="1" ht="15" customHeight="1" x14ac:dyDescent="0.3">
      <c r="A16" s="74"/>
      <c r="B16" s="398" t="s">
        <v>28</v>
      </c>
      <c r="C16" s="75"/>
      <c r="D16" s="76">
        <v>2365</v>
      </c>
      <c r="E16" s="76" t="s">
        <v>26</v>
      </c>
      <c r="F16" s="76" t="s">
        <v>29</v>
      </c>
      <c r="G16" s="76" t="s">
        <v>30</v>
      </c>
      <c r="H16" s="134">
        <v>7464494</v>
      </c>
      <c r="I16" s="77">
        <v>7464494</v>
      </c>
      <c r="J16" s="77">
        <v>12650944</v>
      </c>
      <c r="K16" s="475">
        <v>8986450</v>
      </c>
      <c r="L16" s="81">
        <v>330000</v>
      </c>
      <c r="M16" s="104">
        <v>3.6721953607931943E-2</v>
      </c>
      <c r="N16" s="85"/>
      <c r="O16" s="104"/>
      <c r="P16" s="85">
        <v>520804</v>
      </c>
      <c r="Q16" s="104">
        <v>5.7954364626743596E-2</v>
      </c>
      <c r="R16" s="85">
        <v>850804</v>
      </c>
      <c r="S16" s="85">
        <v>12650944</v>
      </c>
      <c r="T16" s="85"/>
      <c r="U16" s="77">
        <v>11551504</v>
      </c>
      <c r="V16" s="85"/>
      <c r="W16" s="85"/>
      <c r="X16" s="425">
        <v>1099440</v>
      </c>
      <c r="Y16" s="89"/>
      <c r="Z16" s="89"/>
      <c r="AA16" s="89"/>
      <c r="AB16" s="89"/>
      <c r="AC16" s="91"/>
      <c r="AD16" s="91"/>
      <c r="AE16" s="116"/>
      <c r="AF16" s="116"/>
      <c r="AG16" s="116"/>
      <c r="AH16" s="116"/>
      <c r="AI16" s="117"/>
      <c r="AJ16" s="117"/>
      <c r="AK16" s="117"/>
      <c r="AL16" s="117"/>
      <c r="AM16" s="116"/>
      <c r="AN16" s="116"/>
      <c r="AO16" s="117"/>
      <c r="AP16" s="117"/>
      <c r="AQ16" s="117"/>
      <c r="AR16" s="117"/>
      <c r="AS16" s="117"/>
      <c r="AT16" s="117"/>
      <c r="AU16" s="118"/>
      <c r="AV16" s="118"/>
      <c r="AW16" s="118"/>
      <c r="AX16" s="148"/>
      <c r="AY16" s="148"/>
      <c r="AZ16" s="148"/>
      <c r="BA16" s="148"/>
      <c r="BB16" s="148"/>
      <c r="BC16" s="91"/>
      <c r="BD16" s="91"/>
      <c r="BE16" s="91"/>
      <c r="BF16" s="91"/>
      <c r="BG16" s="91"/>
      <c r="BH16" s="91"/>
      <c r="BI16" s="91"/>
      <c r="BJ16" s="91"/>
      <c r="BK16" s="91"/>
      <c r="BL16" s="91"/>
      <c r="BM16" s="91"/>
      <c r="BN16" s="91"/>
      <c r="BO16" s="91"/>
      <c r="BP16" s="91"/>
      <c r="BQ16" s="58"/>
    </row>
    <row r="17" spans="1:69" s="15" customFormat="1" ht="4.2" customHeight="1" x14ac:dyDescent="0.3">
      <c r="A17" s="74"/>
      <c r="B17" s="399"/>
      <c r="C17" s="60"/>
      <c r="D17" s="61"/>
      <c r="E17" s="61"/>
      <c r="F17" s="61"/>
      <c r="G17" s="61"/>
      <c r="H17" s="62"/>
      <c r="I17" s="61"/>
      <c r="J17" s="94"/>
      <c r="K17" s="65"/>
      <c r="L17" s="95"/>
      <c r="M17" s="96"/>
      <c r="N17" s="65"/>
      <c r="O17" s="96"/>
      <c r="P17" s="65"/>
      <c r="Q17" s="96"/>
      <c r="R17" s="65"/>
      <c r="S17" s="110"/>
      <c r="T17" s="65"/>
      <c r="U17" s="240"/>
      <c r="V17" s="65"/>
      <c r="W17" s="65"/>
      <c r="X17" s="426"/>
      <c r="Y17" s="71"/>
      <c r="Z17" s="71"/>
      <c r="AA17" s="71"/>
      <c r="AB17" s="71"/>
      <c r="AC17" s="73"/>
      <c r="AD17" s="73"/>
      <c r="AE17" s="73"/>
      <c r="AF17" s="73"/>
      <c r="AG17" s="98"/>
      <c r="AH17" s="98"/>
      <c r="AI17" s="98"/>
      <c r="AJ17" s="98"/>
      <c r="AK17" s="99"/>
      <c r="AL17" s="99"/>
      <c r="AM17" s="99"/>
      <c r="AN17" s="100"/>
      <c r="AO17" s="72"/>
      <c r="AP17" s="72"/>
      <c r="AQ17" s="72"/>
      <c r="AR17" s="72"/>
      <c r="AS17" s="72"/>
      <c r="AT17" s="72"/>
      <c r="AU17" s="73"/>
      <c r="AV17" s="73"/>
      <c r="AW17" s="73"/>
      <c r="AX17" s="73"/>
      <c r="AY17" s="73"/>
      <c r="AZ17" s="73"/>
      <c r="BA17" s="73"/>
      <c r="BB17" s="73"/>
      <c r="BC17" s="73"/>
      <c r="BD17" s="73"/>
      <c r="BE17" s="73"/>
      <c r="BF17" s="73"/>
      <c r="BG17" s="73"/>
      <c r="BH17" s="73"/>
      <c r="BI17" s="73"/>
      <c r="BJ17" s="73"/>
      <c r="BK17" s="73"/>
      <c r="BL17" s="73"/>
      <c r="BM17" s="73"/>
      <c r="BN17" s="73"/>
      <c r="BO17" s="73"/>
      <c r="BP17" s="73"/>
      <c r="BQ17" s="58"/>
    </row>
    <row r="18" spans="1:69" s="15" customFormat="1" ht="14.1" customHeight="1" x14ac:dyDescent="0.3">
      <c r="A18" s="74"/>
      <c r="B18" s="398" t="s">
        <v>31</v>
      </c>
      <c r="C18" s="75"/>
      <c r="D18" s="76">
        <v>2406</v>
      </c>
      <c r="E18" s="76" t="s">
        <v>26</v>
      </c>
      <c r="F18" s="76" t="s">
        <v>29</v>
      </c>
      <c r="G18" s="76" t="s">
        <v>24</v>
      </c>
      <c r="H18" s="134">
        <v>31133686</v>
      </c>
      <c r="I18" s="77">
        <v>31133686</v>
      </c>
      <c r="J18" s="77">
        <v>41053642</v>
      </c>
      <c r="K18" s="475">
        <v>31495778</v>
      </c>
      <c r="L18" s="476">
        <v>1737291</v>
      </c>
      <c r="M18" s="104">
        <v>5.5159488360630428E-2</v>
      </c>
      <c r="N18" s="85">
        <v>448822</v>
      </c>
      <c r="O18" s="104">
        <v>1.4250227443183019E-2</v>
      </c>
      <c r="P18" s="85">
        <v>807957</v>
      </c>
      <c r="Q18" s="104">
        <v>2.5652866869965874E-2</v>
      </c>
      <c r="R18" s="85">
        <v>2994070</v>
      </c>
      <c r="S18" s="85">
        <v>41053642</v>
      </c>
      <c r="T18" s="85"/>
      <c r="U18" s="77">
        <v>27952688</v>
      </c>
      <c r="V18" s="85">
        <v>12242000</v>
      </c>
      <c r="W18" s="420"/>
      <c r="X18" s="425">
        <v>858954</v>
      </c>
      <c r="Y18" s="89"/>
      <c r="Z18" s="89"/>
      <c r="AA18" s="89"/>
      <c r="AB18" s="89"/>
      <c r="AC18" s="91"/>
      <c r="AD18" s="91"/>
      <c r="AE18" s="91"/>
      <c r="AF18" s="91"/>
      <c r="AG18" s="91"/>
      <c r="AH18" s="91"/>
      <c r="AI18" s="91"/>
      <c r="AJ18" s="91"/>
      <c r="AK18" s="91"/>
      <c r="AL18" s="91"/>
      <c r="AM18" s="116"/>
      <c r="AN18" s="116"/>
      <c r="AO18" s="116"/>
      <c r="AP18" s="116"/>
      <c r="AQ18" s="116"/>
      <c r="AR18" s="116"/>
      <c r="AS18" s="116"/>
      <c r="AT18" s="117"/>
      <c r="AU18" s="117"/>
      <c r="AV18" s="117"/>
      <c r="AW18" s="117"/>
      <c r="AX18" s="117"/>
      <c r="AY18" s="117"/>
      <c r="AZ18" s="117"/>
      <c r="BA18" s="118"/>
      <c r="BB18" s="118"/>
      <c r="BC18" s="148"/>
      <c r="BD18" s="148"/>
      <c r="BE18" s="148"/>
      <c r="BF18" s="148"/>
      <c r="BG18" s="148"/>
      <c r="BH18" s="148"/>
      <c r="BI18" s="91"/>
      <c r="BJ18" s="91"/>
      <c r="BK18" s="91"/>
      <c r="BL18" s="91"/>
      <c r="BM18" s="91"/>
      <c r="BN18" s="91"/>
      <c r="BO18" s="91"/>
      <c r="BP18" s="91"/>
      <c r="BQ18" s="58"/>
    </row>
    <row r="19" spans="1:69" s="15" customFormat="1" ht="4.95" customHeight="1" x14ac:dyDescent="0.3">
      <c r="A19" s="74"/>
      <c r="B19" s="399"/>
      <c r="C19" s="60"/>
      <c r="D19" s="61"/>
      <c r="E19" s="61"/>
      <c r="F19" s="61"/>
      <c r="G19" s="61"/>
      <c r="H19" s="62"/>
      <c r="I19" s="61"/>
      <c r="J19" s="94"/>
      <c r="K19" s="65"/>
      <c r="L19" s="95"/>
      <c r="M19" s="96"/>
      <c r="N19" s="65"/>
      <c r="O19" s="112"/>
      <c r="P19" s="65"/>
      <c r="Q19" s="112"/>
      <c r="R19" s="65"/>
      <c r="S19" s="65"/>
      <c r="T19" s="65"/>
      <c r="U19" s="240"/>
      <c r="V19" s="65"/>
      <c r="W19" s="68"/>
      <c r="X19" s="426"/>
      <c r="Y19" s="71"/>
      <c r="Z19" s="71"/>
      <c r="AA19" s="71"/>
      <c r="AB19" s="71"/>
      <c r="AC19" s="73"/>
      <c r="AD19" s="73"/>
      <c r="AE19" s="100"/>
      <c r="AF19" s="98"/>
      <c r="AG19" s="98"/>
      <c r="AH19" s="98"/>
      <c r="AI19" s="98"/>
      <c r="AJ19" s="99"/>
      <c r="AK19" s="99"/>
      <c r="AL19" s="99"/>
      <c r="AM19" s="99"/>
      <c r="AN19" s="72"/>
      <c r="AO19" s="72"/>
      <c r="AP19" s="72"/>
      <c r="AQ19" s="72"/>
      <c r="AR19" s="72"/>
      <c r="AS19" s="72"/>
      <c r="AT19" s="72"/>
      <c r="AU19" s="72"/>
      <c r="AV19" s="72"/>
      <c r="AW19" s="72"/>
      <c r="AX19" s="73"/>
      <c r="AY19" s="73"/>
      <c r="AZ19" s="73"/>
      <c r="BA19" s="73"/>
      <c r="BB19" s="73"/>
      <c r="BC19" s="73"/>
      <c r="BD19" s="73"/>
      <c r="BE19" s="73"/>
      <c r="BF19" s="73"/>
      <c r="BG19" s="73"/>
      <c r="BH19" s="73"/>
      <c r="BI19" s="73"/>
      <c r="BJ19" s="73"/>
      <c r="BK19" s="73"/>
      <c r="BL19" s="73"/>
      <c r="BM19" s="73"/>
      <c r="BN19" s="73"/>
      <c r="BO19" s="73"/>
      <c r="BP19" s="73"/>
      <c r="BQ19" s="58"/>
    </row>
    <row r="20" spans="1:69" s="15" customFormat="1" ht="15" customHeight="1" x14ac:dyDescent="0.3">
      <c r="A20" s="74"/>
      <c r="B20" s="398" t="s">
        <v>32</v>
      </c>
      <c r="C20" s="75"/>
      <c r="D20" s="76">
        <v>2491</v>
      </c>
      <c r="E20" s="76" t="s">
        <v>22</v>
      </c>
      <c r="F20" s="76" t="s">
        <v>33</v>
      </c>
      <c r="G20" s="76" t="s">
        <v>24</v>
      </c>
      <c r="H20" s="134">
        <v>97131138</v>
      </c>
      <c r="I20" s="77">
        <v>97131138</v>
      </c>
      <c r="J20" s="77">
        <v>84394247</v>
      </c>
      <c r="K20" s="85">
        <v>56179292</v>
      </c>
      <c r="L20" s="81">
        <v>5408638</v>
      </c>
      <c r="M20" s="104">
        <v>9.6274584592486501E-2</v>
      </c>
      <c r="N20" s="85">
        <v>5508637.5</v>
      </c>
      <c r="O20" s="104">
        <v>9.805459100481366E-2</v>
      </c>
      <c r="P20" s="85">
        <v>2754319</v>
      </c>
      <c r="Q20" s="104">
        <v>4.9027299952445112E-2</v>
      </c>
      <c r="R20" s="85">
        <v>13671594.5</v>
      </c>
      <c r="S20" s="85"/>
      <c r="T20" s="85">
        <v>84394247</v>
      </c>
      <c r="U20" s="77">
        <v>84394247</v>
      </c>
      <c r="V20" s="85"/>
      <c r="W20" s="88"/>
      <c r="X20" s="425"/>
      <c r="Y20" s="89"/>
      <c r="Z20" s="89"/>
      <c r="AA20" s="89"/>
      <c r="AB20" s="89"/>
      <c r="AC20" s="91"/>
      <c r="AD20" s="91"/>
      <c r="AE20" s="91"/>
      <c r="AF20" s="91"/>
      <c r="AG20" s="91"/>
      <c r="AH20" s="91"/>
      <c r="AI20" s="91"/>
      <c r="AJ20" s="91"/>
      <c r="AK20" s="91"/>
      <c r="AL20" s="91"/>
      <c r="AM20" s="91"/>
      <c r="AN20" s="91"/>
      <c r="AO20" s="91"/>
      <c r="AP20" s="91"/>
      <c r="AQ20" s="91"/>
      <c r="AR20" s="91"/>
      <c r="AS20" s="91"/>
      <c r="AT20" s="91"/>
      <c r="AU20" s="91"/>
      <c r="AV20" s="91"/>
      <c r="AW20" s="91"/>
      <c r="AX20" s="91"/>
      <c r="AY20" s="118"/>
      <c r="AZ20" s="118"/>
      <c r="BA20" s="116"/>
      <c r="BB20" s="116"/>
      <c r="BC20" s="116"/>
      <c r="BD20" s="117"/>
      <c r="BE20" s="117"/>
      <c r="BF20" s="117"/>
      <c r="BG20" s="148"/>
      <c r="BH20" s="148"/>
      <c r="BI20" s="148"/>
      <c r="BJ20" s="148"/>
      <c r="BK20" s="148"/>
      <c r="BL20" s="148"/>
      <c r="BM20" s="148"/>
      <c r="BN20" s="148"/>
      <c r="BO20" s="148"/>
      <c r="BP20" s="91"/>
      <c r="BQ20" s="58"/>
    </row>
    <row r="21" spans="1:69" s="15" customFormat="1" ht="15" customHeight="1" x14ac:dyDescent="0.3">
      <c r="A21" s="74"/>
      <c r="B21" s="402" t="s">
        <v>34</v>
      </c>
      <c r="C21" s="119"/>
      <c r="D21" s="76">
        <v>2504</v>
      </c>
      <c r="E21" s="76"/>
      <c r="F21" s="76"/>
      <c r="G21" s="76"/>
      <c r="H21" s="134">
        <v>0</v>
      </c>
      <c r="I21" s="77"/>
      <c r="J21" s="77">
        <v>6277362</v>
      </c>
      <c r="K21" s="85">
        <v>6277362</v>
      </c>
      <c r="L21" s="81"/>
      <c r="M21" s="104"/>
      <c r="N21" s="85"/>
      <c r="O21" s="104"/>
      <c r="P21" s="85"/>
      <c r="Q21" s="104"/>
      <c r="R21" s="85"/>
      <c r="S21" s="85">
        <v>6277362</v>
      </c>
      <c r="T21" s="85"/>
      <c r="U21" s="77">
        <v>6277362</v>
      </c>
      <c r="V21" s="85"/>
      <c r="W21" s="88"/>
      <c r="X21" s="425"/>
      <c r="Y21" s="89"/>
      <c r="Z21" s="89"/>
      <c r="AA21" s="89"/>
      <c r="AB21" s="89"/>
      <c r="AC21" s="106"/>
      <c r="AD21" s="106"/>
      <c r="AE21" s="106"/>
      <c r="AF21" s="106"/>
      <c r="AG21" s="106"/>
      <c r="AH21" s="106"/>
      <c r="AI21" s="106"/>
      <c r="AJ21" s="106"/>
      <c r="AK21" s="106"/>
      <c r="AL21" s="106"/>
      <c r="AM21" s="106"/>
      <c r="AN21" s="106"/>
      <c r="AO21" s="106"/>
      <c r="AP21" s="106"/>
      <c r="AQ21" s="106"/>
      <c r="AR21" s="106"/>
      <c r="AS21" s="106"/>
      <c r="AT21" s="106"/>
      <c r="AU21" s="90"/>
      <c r="AV21" s="90"/>
      <c r="AW21" s="90"/>
      <c r="AX21" s="90"/>
      <c r="AY21" s="90"/>
      <c r="AZ21" s="90"/>
      <c r="BA21" s="90"/>
      <c r="BB21" s="90"/>
      <c r="BC21" s="90"/>
      <c r="BD21" s="90"/>
      <c r="BE21" s="106"/>
      <c r="BF21" s="106"/>
      <c r="BG21" s="106"/>
      <c r="BH21" s="106"/>
      <c r="BI21" s="106"/>
      <c r="BJ21" s="106"/>
      <c r="BK21" s="106"/>
      <c r="BL21" s="106"/>
      <c r="BM21" s="106"/>
      <c r="BN21" s="106"/>
      <c r="BO21" s="106"/>
      <c r="BP21" s="106"/>
      <c r="BQ21" s="58"/>
    </row>
    <row r="22" spans="1:69" s="15" customFormat="1" x14ac:dyDescent="0.3">
      <c r="A22" s="74"/>
      <c r="B22" s="403" t="s">
        <v>35</v>
      </c>
      <c r="C22" s="60"/>
      <c r="D22" s="121" t="s">
        <v>36</v>
      </c>
      <c r="E22" s="121"/>
      <c r="F22" s="121"/>
      <c r="G22" s="61"/>
      <c r="H22" s="134">
        <v>0</v>
      </c>
      <c r="I22" s="77"/>
      <c r="J22" s="77">
        <v>76252</v>
      </c>
      <c r="K22" s="83"/>
      <c r="L22" s="83"/>
      <c r="M22" s="122"/>
      <c r="N22" s="83"/>
      <c r="O22" s="122"/>
      <c r="P22" s="83"/>
      <c r="Q22" s="122"/>
      <c r="R22" s="83"/>
      <c r="S22" s="85">
        <v>76252</v>
      </c>
      <c r="T22" s="65"/>
      <c r="U22" s="77">
        <v>76252</v>
      </c>
      <c r="V22" s="83"/>
      <c r="W22" s="124"/>
      <c r="X22" s="425"/>
      <c r="Y22" s="133"/>
      <c r="Z22" s="133"/>
      <c r="AA22" s="133"/>
      <c r="AB22" s="133"/>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58"/>
    </row>
    <row r="23" spans="1:69" s="15" customFormat="1" ht="12.6" customHeight="1" x14ac:dyDescent="0.3">
      <c r="A23" s="74"/>
      <c r="B23" s="403" t="s">
        <v>37</v>
      </c>
      <c r="C23" s="120"/>
      <c r="D23" s="121"/>
      <c r="E23" s="121"/>
      <c r="F23" s="121"/>
      <c r="G23" s="121" t="s">
        <v>30</v>
      </c>
      <c r="H23" s="134"/>
      <c r="I23" s="78"/>
      <c r="J23" s="77"/>
      <c r="K23" s="83"/>
      <c r="L23" s="135"/>
      <c r="M23" s="122"/>
      <c r="N23" s="83"/>
      <c r="O23" s="122"/>
      <c r="P23" s="83"/>
      <c r="Q23" s="122"/>
      <c r="R23" s="83"/>
      <c r="S23" s="83"/>
      <c r="T23" s="83"/>
      <c r="U23" s="77"/>
      <c r="V23" s="83"/>
      <c r="W23" s="124"/>
      <c r="X23" s="425"/>
      <c r="Y23" s="133"/>
      <c r="Z23" s="133"/>
      <c r="AA23" s="133"/>
      <c r="AB23" s="133"/>
      <c r="AC23" s="106"/>
      <c r="AD23" s="106"/>
      <c r="AE23" s="98"/>
      <c r="AF23" s="98"/>
      <c r="AG23" s="99"/>
      <c r="AH23" s="99"/>
      <c r="AI23" s="100"/>
      <c r="AJ23" s="72"/>
      <c r="AK23" s="72"/>
      <c r="AL23" s="106"/>
      <c r="AM23" s="137"/>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58"/>
    </row>
    <row r="24" spans="1:69" s="15" customFormat="1" ht="3.6" customHeight="1" x14ac:dyDescent="0.3">
      <c r="A24" s="74"/>
      <c r="B24" s="399"/>
      <c r="C24" s="60"/>
      <c r="D24" s="61"/>
      <c r="E24" s="61"/>
      <c r="F24" s="61"/>
      <c r="G24" s="61"/>
      <c r="H24" s="62"/>
      <c r="I24" s="138"/>
      <c r="J24" s="93"/>
      <c r="K24" s="93"/>
      <c r="L24" s="95"/>
      <c r="M24" s="96"/>
      <c r="N24" s="65"/>
      <c r="O24" s="96"/>
      <c r="P24" s="65"/>
      <c r="Q24" s="96"/>
      <c r="R24" s="65"/>
      <c r="S24" s="65"/>
      <c r="T24" s="65"/>
      <c r="U24" s="93"/>
      <c r="V24" s="65"/>
      <c r="W24" s="68"/>
      <c r="X24" s="97"/>
      <c r="Y24" s="71"/>
      <c r="Z24" s="71"/>
      <c r="AA24" s="71"/>
      <c r="AB24" s="71"/>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58"/>
    </row>
    <row r="25" spans="1:69" s="15" customFormat="1" ht="13.5" customHeight="1" x14ac:dyDescent="0.3">
      <c r="A25" s="74"/>
      <c r="B25" s="398" t="s">
        <v>38</v>
      </c>
      <c r="C25" s="75"/>
      <c r="D25" s="76" t="s">
        <v>39</v>
      </c>
      <c r="E25" s="76" t="s">
        <v>26</v>
      </c>
      <c r="F25" s="76"/>
      <c r="G25" s="76" t="s">
        <v>30</v>
      </c>
      <c r="H25" s="134">
        <v>5005625</v>
      </c>
      <c r="I25" s="77">
        <v>5005625</v>
      </c>
      <c r="J25" s="77"/>
      <c r="K25" s="85"/>
      <c r="L25" s="81"/>
      <c r="M25" s="104"/>
      <c r="N25" s="85"/>
      <c r="O25" s="104"/>
      <c r="P25" s="85"/>
      <c r="Q25" s="104"/>
      <c r="R25" s="85"/>
      <c r="S25" s="85"/>
      <c r="T25" s="85"/>
      <c r="U25" s="77"/>
      <c r="V25" s="85"/>
      <c r="W25" s="88"/>
      <c r="X25" s="425"/>
      <c r="Y25" s="89"/>
      <c r="Z25" s="89"/>
      <c r="AA25" s="89"/>
      <c r="AB25" s="89"/>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58"/>
    </row>
    <row r="26" spans="1:69" s="146" customFormat="1" ht="23.4" hidden="1" customHeight="1" x14ac:dyDescent="0.3">
      <c r="A26" s="74"/>
      <c r="B26" s="403" t="s">
        <v>40</v>
      </c>
      <c r="C26" s="140"/>
      <c r="D26" s="141">
        <v>2405</v>
      </c>
      <c r="E26" s="141"/>
      <c r="F26" s="121"/>
      <c r="G26" s="121" t="s">
        <v>30</v>
      </c>
      <c r="H26" s="134"/>
      <c r="I26" s="78"/>
      <c r="J26" s="77"/>
      <c r="K26" s="85"/>
      <c r="L26" s="135"/>
      <c r="M26" s="104"/>
      <c r="N26" s="83"/>
      <c r="O26" s="122"/>
      <c r="P26" s="83"/>
      <c r="Q26" s="122"/>
      <c r="R26" s="83"/>
      <c r="S26" s="83"/>
      <c r="T26" s="83"/>
      <c r="U26" s="77"/>
      <c r="V26" s="142"/>
      <c r="W26" s="143"/>
      <c r="X26" s="425"/>
      <c r="Y26" s="144"/>
      <c r="Z26" s="144"/>
      <c r="AA26" s="144"/>
      <c r="AB26" s="144"/>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06"/>
      <c r="BN26" s="106"/>
      <c r="BO26" s="106"/>
      <c r="BP26" s="106"/>
      <c r="BQ26" s="58"/>
    </row>
    <row r="27" spans="1:69" s="146" customFormat="1" ht="23.4" hidden="1" customHeight="1" x14ac:dyDescent="0.3">
      <c r="A27" s="74"/>
      <c r="B27" s="403" t="s">
        <v>41</v>
      </c>
      <c r="C27" s="140"/>
      <c r="D27" s="141">
        <v>2494</v>
      </c>
      <c r="E27" s="141"/>
      <c r="F27" s="121"/>
      <c r="G27" s="121" t="s">
        <v>30</v>
      </c>
      <c r="H27" s="134"/>
      <c r="I27" s="78"/>
      <c r="J27" s="77"/>
      <c r="K27" s="81"/>
      <c r="L27" s="83"/>
      <c r="M27" s="104"/>
      <c r="N27" s="83"/>
      <c r="O27" s="122"/>
      <c r="P27" s="83"/>
      <c r="Q27" s="122"/>
      <c r="R27" s="83"/>
      <c r="S27" s="83"/>
      <c r="T27" s="83"/>
      <c r="U27" s="77"/>
      <c r="V27" s="142"/>
      <c r="W27" s="143"/>
      <c r="X27" s="425"/>
      <c r="Y27" s="144"/>
      <c r="Z27" s="144"/>
      <c r="AA27" s="144"/>
      <c r="AB27" s="144"/>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06"/>
      <c r="BN27" s="106"/>
      <c r="BO27" s="106"/>
      <c r="BP27" s="106"/>
      <c r="BQ27" s="58"/>
    </row>
    <row r="28" spans="1:69" s="15" customFormat="1" ht="23.4" hidden="1" customHeight="1" x14ac:dyDescent="0.3">
      <c r="A28" s="74"/>
      <c r="B28" s="399"/>
      <c r="C28" s="60"/>
      <c r="D28" s="61"/>
      <c r="E28" s="61"/>
      <c r="F28" s="61"/>
      <c r="G28" s="61"/>
      <c r="H28" s="147"/>
      <c r="I28" s="92"/>
      <c r="J28" s="240"/>
      <c r="K28" s="110"/>
      <c r="L28" s="65"/>
      <c r="M28" s="112" t="e">
        <v>#DIV/0!</v>
      </c>
      <c r="N28" s="65"/>
      <c r="O28" s="96"/>
      <c r="P28" s="65"/>
      <c r="Q28" s="96"/>
      <c r="R28" s="65"/>
      <c r="S28" s="110">
        <v>0</v>
      </c>
      <c r="T28" s="65"/>
      <c r="U28" s="240"/>
      <c r="V28" s="110"/>
      <c r="W28" s="113"/>
      <c r="X28" s="427"/>
      <c r="Y28" s="71"/>
      <c r="Z28" s="71"/>
      <c r="AA28" s="71"/>
      <c r="AB28" s="71"/>
      <c r="AC28" s="106"/>
      <c r="AD28" s="91"/>
      <c r="AE28" s="91"/>
      <c r="AF28" s="91"/>
      <c r="AG28" s="118"/>
      <c r="AH28" s="118"/>
      <c r="AI28" s="148"/>
      <c r="AJ28" s="148"/>
      <c r="AK28" s="148"/>
      <c r="AL28" s="148"/>
      <c r="AM28" s="148"/>
      <c r="AN28" s="148"/>
      <c r="AO28" s="106"/>
      <c r="AP28" s="106"/>
      <c r="AQ28" s="106"/>
      <c r="AR28" s="106"/>
      <c r="AS28" s="106"/>
      <c r="AT28" s="106"/>
      <c r="AU28" s="106"/>
      <c r="AV28" s="106"/>
      <c r="AW28" s="106"/>
      <c r="AX28" s="106"/>
      <c r="AY28" s="106"/>
      <c r="AZ28" s="106"/>
      <c r="BA28" s="106"/>
      <c r="BB28" s="106"/>
      <c r="BC28" s="106"/>
      <c r="BD28" s="91"/>
      <c r="BE28" s="91"/>
      <c r="BF28" s="91"/>
      <c r="BG28" s="91"/>
      <c r="BH28" s="91"/>
      <c r="BI28" s="91"/>
      <c r="BJ28" s="91"/>
      <c r="BK28" s="91"/>
      <c r="BL28" s="91"/>
      <c r="BM28" s="91"/>
      <c r="BN28" s="91"/>
      <c r="BO28" s="91"/>
      <c r="BP28" s="91"/>
      <c r="BQ28" s="58"/>
    </row>
    <row r="29" spans="1:69" s="15" customFormat="1" ht="14.1" customHeight="1" x14ac:dyDescent="0.3">
      <c r="A29" s="74"/>
      <c r="B29" s="403" t="s">
        <v>42</v>
      </c>
      <c r="C29" s="120"/>
      <c r="D29" s="121">
        <v>2404</v>
      </c>
      <c r="E29" s="121"/>
      <c r="F29" s="121"/>
      <c r="G29" s="121" t="s">
        <v>30</v>
      </c>
      <c r="H29" s="253">
        <v>1122001</v>
      </c>
      <c r="I29" s="130">
        <v>1122001</v>
      </c>
      <c r="J29" s="130"/>
      <c r="K29" s="83"/>
      <c r="L29" s="83"/>
      <c r="M29" s="122"/>
      <c r="N29" s="83"/>
      <c r="O29" s="122"/>
      <c r="P29" s="83"/>
      <c r="Q29" s="122"/>
      <c r="R29" s="83"/>
      <c r="S29" s="83"/>
      <c r="T29" s="83"/>
      <c r="U29" s="130"/>
      <c r="V29" s="83"/>
      <c r="W29" s="124"/>
      <c r="X29" s="132"/>
      <c r="Y29" s="89"/>
      <c r="Z29" s="89"/>
      <c r="AA29" s="89"/>
      <c r="AB29" s="89"/>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91"/>
      <c r="BG29" s="91"/>
      <c r="BH29" s="91"/>
      <c r="BI29" s="91"/>
      <c r="BJ29" s="91"/>
      <c r="BK29" s="91"/>
      <c r="BL29" s="91"/>
      <c r="BM29" s="91"/>
      <c r="BN29" s="91"/>
      <c r="BO29" s="91"/>
      <c r="BP29" s="91"/>
      <c r="BQ29" s="58"/>
    </row>
    <row r="30" spans="1:69" s="15" customFormat="1" x14ac:dyDescent="0.3">
      <c r="A30" s="74"/>
      <c r="B30" s="404" t="s">
        <v>43</v>
      </c>
      <c r="C30" s="149"/>
      <c r="D30" s="121">
        <v>2408</v>
      </c>
      <c r="E30" s="121" t="s">
        <v>26</v>
      </c>
      <c r="F30" s="121" t="s">
        <v>23</v>
      </c>
      <c r="G30" s="121" t="s">
        <v>30</v>
      </c>
      <c r="H30" s="253">
        <v>0</v>
      </c>
      <c r="I30" s="130">
        <v>142374</v>
      </c>
      <c r="J30" s="77">
        <v>237836</v>
      </c>
      <c r="K30" s="83">
        <v>107953</v>
      </c>
      <c r="L30" s="83"/>
      <c r="M30" s="122"/>
      <c r="N30" s="83"/>
      <c r="O30" s="122"/>
      <c r="P30" s="83"/>
      <c r="Q30" s="122"/>
      <c r="R30" s="83"/>
      <c r="S30" s="83">
        <v>237836</v>
      </c>
      <c r="T30" s="83"/>
      <c r="U30" s="77">
        <v>24168</v>
      </c>
      <c r="V30" s="83"/>
      <c r="W30" s="124"/>
      <c r="X30" s="425">
        <v>213668</v>
      </c>
      <c r="Y30" s="89"/>
      <c r="Z30" s="89"/>
      <c r="AA30" s="89"/>
      <c r="AB30" s="89"/>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58"/>
    </row>
    <row r="31" spans="1:69" s="15" customFormat="1" ht="13.5" customHeight="1" x14ac:dyDescent="0.3">
      <c r="A31" s="74"/>
      <c r="B31" s="405" t="s">
        <v>44</v>
      </c>
      <c r="C31" s="395"/>
      <c r="D31" s="396">
        <v>2420</v>
      </c>
      <c r="E31" s="396"/>
      <c r="F31" s="396"/>
      <c r="G31" s="396"/>
      <c r="H31" s="253">
        <v>0</v>
      </c>
      <c r="I31" s="130"/>
      <c r="J31" s="77">
        <v>9770895</v>
      </c>
      <c r="K31" s="83">
        <v>9744925</v>
      </c>
      <c r="L31" s="253"/>
      <c r="M31" s="122"/>
      <c r="N31" s="83"/>
      <c r="O31" s="397"/>
      <c r="P31" s="253"/>
      <c r="Q31" s="122"/>
      <c r="R31" s="253"/>
      <c r="S31" s="253">
        <v>9770895</v>
      </c>
      <c r="T31" s="253"/>
      <c r="U31" s="77">
        <v>9770895</v>
      </c>
      <c r="V31" s="83"/>
      <c r="W31" s="124"/>
      <c r="X31" s="132"/>
      <c r="Y31" s="89"/>
      <c r="Z31" s="89"/>
      <c r="AA31" s="89"/>
      <c r="AB31" s="89"/>
      <c r="AC31" s="91"/>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91"/>
      <c r="BE31" s="91"/>
      <c r="BF31" s="91"/>
      <c r="BG31" s="91"/>
      <c r="BH31" s="91"/>
      <c r="BI31" s="91"/>
      <c r="BJ31" s="91"/>
      <c r="BK31" s="91"/>
      <c r="BL31" s="91"/>
      <c r="BM31" s="91"/>
      <c r="BN31" s="91"/>
      <c r="BO31" s="91"/>
      <c r="BP31" s="91"/>
      <c r="BQ31" s="58"/>
    </row>
    <row r="32" spans="1:69" s="15" customFormat="1" x14ac:dyDescent="0.3">
      <c r="A32" s="74"/>
      <c r="B32" s="405" t="s">
        <v>45</v>
      </c>
      <c r="C32" s="395"/>
      <c r="D32" s="396">
        <v>2420</v>
      </c>
      <c r="E32" s="396"/>
      <c r="F32" s="396"/>
      <c r="G32" s="396"/>
      <c r="H32" s="253"/>
      <c r="I32" s="130"/>
      <c r="J32" s="77">
        <v>1407734</v>
      </c>
      <c r="K32" s="83"/>
      <c r="L32" s="253"/>
      <c r="M32" s="122"/>
      <c r="N32" s="83"/>
      <c r="O32" s="397"/>
      <c r="P32" s="253"/>
      <c r="Q32" s="122"/>
      <c r="R32" s="253"/>
      <c r="S32" s="83">
        <v>1407734</v>
      </c>
      <c r="T32" s="253"/>
      <c r="U32" s="77">
        <v>1407734</v>
      </c>
      <c r="V32" s="83"/>
      <c r="W32" s="124"/>
      <c r="X32" s="132"/>
      <c r="Y32" s="89"/>
      <c r="Z32" s="89"/>
      <c r="AA32" s="89"/>
      <c r="AB32" s="89"/>
      <c r="AC32" s="91"/>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91"/>
      <c r="BE32" s="91"/>
      <c r="BF32" s="91"/>
      <c r="BG32" s="91"/>
      <c r="BH32" s="91"/>
      <c r="BI32" s="91"/>
      <c r="BJ32" s="91"/>
      <c r="BK32" s="91"/>
      <c r="BL32" s="91"/>
      <c r="BM32" s="91"/>
      <c r="BN32" s="91"/>
      <c r="BO32" s="91"/>
      <c r="BP32" s="91"/>
      <c r="BQ32" s="58"/>
    </row>
    <row r="33" spans="1:69" s="15" customFormat="1" ht="15" customHeight="1" x14ac:dyDescent="0.3">
      <c r="A33" s="74"/>
      <c r="B33" s="403" t="s">
        <v>46</v>
      </c>
      <c r="C33" s="120"/>
      <c r="D33" s="121">
        <v>2398</v>
      </c>
      <c r="E33" s="121"/>
      <c r="F33" s="121"/>
      <c r="G33" s="121"/>
      <c r="H33" s="253">
        <v>12912691</v>
      </c>
      <c r="I33" s="130">
        <v>12912691</v>
      </c>
      <c r="J33" s="130"/>
      <c r="K33" s="130"/>
      <c r="L33" s="130"/>
      <c r="M33" s="184"/>
      <c r="N33" s="130"/>
      <c r="O33" s="184"/>
      <c r="P33" s="130"/>
      <c r="Q33" s="184"/>
      <c r="R33" s="130"/>
      <c r="S33" s="130"/>
      <c r="T33" s="83"/>
      <c r="U33" s="77"/>
      <c r="V33" s="83"/>
      <c r="W33" s="124"/>
      <c r="X33" s="132"/>
      <c r="Y33" s="89"/>
      <c r="Z33" s="89"/>
      <c r="AA33" s="89"/>
      <c r="AB33" s="89"/>
      <c r="AC33" s="91"/>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91"/>
      <c r="BE33" s="91"/>
      <c r="BF33" s="91"/>
      <c r="BG33" s="91"/>
      <c r="BH33" s="91"/>
      <c r="BI33" s="91"/>
      <c r="BJ33" s="91"/>
      <c r="BK33" s="91"/>
      <c r="BL33" s="91"/>
      <c r="BM33" s="91"/>
      <c r="BN33" s="91"/>
      <c r="BO33" s="91"/>
      <c r="BP33" s="91"/>
      <c r="BQ33" s="58"/>
    </row>
    <row r="34" spans="1:69" s="15" customFormat="1" ht="15" customHeight="1" x14ac:dyDescent="0.3">
      <c r="A34" s="74"/>
      <c r="B34" s="406" t="s">
        <v>47</v>
      </c>
      <c r="C34" s="150"/>
      <c r="D34" s="121" t="s">
        <v>48</v>
      </c>
      <c r="E34" s="121"/>
      <c r="F34" s="121"/>
      <c r="G34" s="121" t="s">
        <v>30</v>
      </c>
      <c r="H34" s="253"/>
      <c r="I34" s="130"/>
      <c r="J34" s="77">
        <v>1712186</v>
      </c>
      <c r="K34" s="83">
        <v>1712186</v>
      </c>
      <c r="L34" s="83"/>
      <c r="M34" s="122"/>
      <c r="N34" s="83"/>
      <c r="O34" s="122"/>
      <c r="P34" s="83"/>
      <c r="Q34" s="122"/>
      <c r="R34" s="83"/>
      <c r="S34" s="83">
        <v>1712186</v>
      </c>
      <c r="T34" s="83"/>
      <c r="U34" s="77">
        <v>1712186</v>
      </c>
      <c r="V34" s="83"/>
      <c r="W34" s="124"/>
      <c r="X34" s="132"/>
      <c r="Y34" s="89"/>
      <c r="Z34" s="89"/>
      <c r="AA34" s="89"/>
      <c r="AB34" s="89"/>
      <c r="AC34" s="151"/>
      <c r="AD34" s="151"/>
      <c r="AE34" s="151"/>
      <c r="AF34" s="151"/>
      <c r="AG34" s="152"/>
      <c r="AH34" s="152"/>
      <c r="AI34" s="152"/>
      <c r="AJ34" s="152"/>
      <c r="AK34" s="152"/>
      <c r="AL34" s="152"/>
      <c r="AM34" s="152"/>
      <c r="AN34" s="152"/>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row>
    <row r="35" spans="1:69" s="15" customFormat="1" ht="15" customHeight="1" x14ac:dyDescent="0.3">
      <c r="A35" s="74"/>
      <c r="B35" s="406" t="s">
        <v>49</v>
      </c>
      <c r="C35" s="150"/>
      <c r="D35" s="121" t="s">
        <v>48</v>
      </c>
      <c r="E35" s="121"/>
      <c r="F35" s="121"/>
      <c r="G35" s="121"/>
      <c r="H35" s="253"/>
      <c r="I35" s="130"/>
      <c r="J35" s="77">
        <v>1184316</v>
      </c>
      <c r="K35" s="83"/>
      <c r="L35" s="83"/>
      <c r="M35" s="122"/>
      <c r="N35" s="83"/>
      <c r="O35" s="122"/>
      <c r="P35" s="83"/>
      <c r="Q35" s="122"/>
      <c r="R35" s="83"/>
      <c r="S35" s="83">
        <v>1184316</v>
      </c>
      <c r="T35" s="83"/>
      <c r="U35" s="77">
        <v>1184316</v>
      </c>
      <c r="V35" s="83"/>
      <c r="W35" s="124"/>
      <c r="X35" s="132"/>
      <c r="Y35" s="89"/>
      <c r="Z35" s="89"/>
      <c r="AA35" s="89"/>
      <c r="AB35" s="89"/>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row>
    <row r="36" spans="1:69" s="58" customFormat="1" x14ac:dyDescent="0.3">
      <c r="A36" s="74"/>
      <c r="B36" s="406" t="s">
        <v>50</v>
      </c>
      <c r="C36" s="150"/>
      <c r="D36" s="121" t="s">
        <v>51</v>
      </c>
      <c r="E36" s="121" t="s">
        <v>26</v>
      </c>
      <c r="F36" s="121" t="s">
        <v>52</v>
      </c>
      <c r="G36" s="121" t="s">
        <v>30</v>
      </c>
      <c r="H36" s="253">
        <v>0</v>
      </c>
      <c r="I36" s="130"/>
      <c r="J36" s="77">
        <v>1424212</v>
      </c>
      <c r="K36" s="477">
        <v>1221054</v>
      </c>
      <c r="L36" s="83">
        <v>122106</v>
      </c>
      <c r="M36" s="122">
        <v>0.10000049137875966</v>
      </c>
      <c r="N36" s="83"/>
      <c r="O36" s="122"/>
      <c r="P36" s="83">
        <v>61053</v>
      </c>
      <c r="Q36" s="122">
        <v>5.000024568937983E-2</v>
      </c>
      <c r="R36" s="83">
        <v>183159</v>
      </c>
      <c r="S36" s="83">
        <v>1424212</v>
      </c>
      <c r="T36" s="83"/>
      <c r="U36" s="77">
        <v>1424212</v>
      </c>
      <c r="V36" s="83"/>
      <c r="W36" s="124"/>
      <c r="X36" s="132"/>
      <c r="Y36" s="89"/>
      <c r="Z36" s="89"/>
      <c r="AA36" s="89"/>
      <c r="AB36" s="89"/>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row>
    <row r="37" spans="1:69" s="58" customFormat="1" x14ac:dyDescent="0.3">
      <c r="A37" s="74"/>
      <c r="B37" s="406" t="s">
        <v>53</v>
      </c>
      <c r="C37" s="150"/>
      <c r="D37" s="121" t="s">
        <v>54</v>
      </c>
      <c r="E37" s="121" t="s">
        <v>26</v>
      </c>
      <c r="F37" s="121" t="s">
        <v>33</v>
      </c>
      <c r="G37" s="121" t="s">
        <v>30</v>
      </c>
      <c r="H37" s="253">
        <v>0</v>
      </c>
      <c r="I37" s="130"/>
      <c r="J37" s="77">
        <v>1019496</v>
      </c>
      <c r="K37" s="83">
        <v>833233</v>
      </c>
      <c r="L37" s="83">
        <v>43802</v>
      </c>
      <c r="M37" s="122">
        <v>5.2568729275004708E-2</v>
      </c>
      <c r="N37" s="83"/>
      <c r="O37" s="122"/>
      <c r="P37" s="83">
        <v>122462</v>
      </c>
      <c r="Q37" s="122">
        <v>0.14697209544029102</v>
      </c>
      <c r="R37" s="83">
        <v>166264</v>
      </c>
      <c r="S37" s="83">
        <v>1019496</v>
      </c>
      <c r="T37" s="83"/>
      <c r="U37" s="77">
        <v>1019496</v>
      </c>
      <c r="V37" s="83"/>
      <c r="W37" s="124"/>
      <c r="X37" s="132"/>
      <c r="Y37" s="89"/>
      <c r="Z37" s="89"/>
      <c r="AA37" s="89"/>
      <c r="AB37" s="89"/>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row>
    <row r="38" spans="1:69" s="58" customFormat="1" ht="13.5" customHeight="1" x14ac:dyDescent="0.3">
      <c r="A38" s="74"/>
      <c r="B38" s="406" t="s">
        <v>55</v>
      </c>
      <c r="C38" s="150"/>
      <c r="D38" s="121" t="s">
        <v>56</v>
      </c>
      <c r="E38" s="121" t="s">
        <v>26</v>
      </c>
      <c r="F38" s="121" t="s">
        <v>57</v>
      </c>
      <c r="G38" s="121" t="s">
        <v>30</v>
      </c>
      <c r="H38" s="253">
        <v>0</v>
      </c>
      <c r="I38" s="130"/>
      <c r="J38" s="77">
        <v>346867</v>
      </c>
      <c r="K38" s="83">
        <v>326752</v>
      </c>
      <c r="L38" s="83">
        <v>7969</v>
      </c>
      <c r="M38" s="122">
        <v>2.4388527078640681E-2</v>
      </c>
      <c r="N38" s="83"/>
      <c r="O38" s="122"/>
      <c r="P38" s="83">
        <v>8146</v>
      </c>
      <c r="Q38" s="122">
        <v>2.4930222309274313E-2</v>
      </c>
      <c r="R38" s="83">
        <v>16115</v>
      </c>
      <c r="S38" s="83">
        <v>346867</v>
      </c>
      <c r="T38" s="83"/>
      <c r="U38" s="77">
        <v>346867</v>
      </c>
      <c r="V38" s="83"/>
      <c r="W38" s="124"/>
      <c r="X38" s="132"/>
      <c r="Y38" s="89"/>
      <c r="Z38" s="89"/>
      <c r="AA38" s="89"/>
      <c r="AB38" s="89"/>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row>
    <row r="39" spans="1:69" s="58" customFormat="1" x14ac:dyDescent="0.3">
      <c r="A39" s="74"/>
      <c r="B39" s="406" t="s">
        <v>58</v>
      </c>
      <c r="C39" s="150"/>
      <c r="D39" s="121" t="s">
        <v>59</v>
      </c>
      <c r="E39" s="121" t="s">
        <v>26</v>
      </c>
      <c r="F39" s="121" t="s">
        <v>23</v>
      </c>
      <c r="G39" s="121" t="s">
        <v>30</v>
      </c>
      <c r="H39" s="253">
        <v>0</v>
      </c>
      <c r="I39" s="130"/>
      <c r="J39" s="77">
        <v>27353</v>
      </c>
      <c r="K39" s="83">
        <v>27353</v>
      </c>
      <c r="L39" s="83"/>
      <c r="M39" s="122"/>
      <c r="N39" s="83"/>
      <c r="O39" s="122"/>
      <c r="P39" s="83"/>
      <c r="Q39" s="122"/>
      <c r="R39" s="83"/>
      <c r="S39" s="83">
        <v>27353</v>
      </c>
      <c r="T39" s="83"/>
      <c r="U39" s="77">
        <v>27353</v>
      </c>
      <c r="V39" s="83"/>
      <c r="W39" s="124"/>
      <c r="X39" s="132"/>
      <c r="Y39" s="133"/>
      <c r="Z39" s="133"/>
      <c r="AA39" s="133"/>
      <c r="AB39" s="133"/>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row>
    <row r="40" spans="1:69" s="58" customFormat="1" x14ac:dyDescent="0.3">
      <c r="A40" s="74"/>
      <c r="B40" s="406" t="s">
        <v>60</v>
      </c>
      <c r="C40" s="150"/>
      <c r="D40" s="121" t="s">
        <v>61</v>
      </c>
      <c r="E40" s="121" t="s">
        <v>26</v>
      </c>
      <c r="F40" s="121" t="s">
        <v>23</v>
      </c>
      <c r="G40" s="121" t="s">
        <v>30</v>
      </c>
      <c r="H40" s="253">
        <v>0</v>
      </c>
      <c r="I40" s="130"/>
      <c r="J40" s="77">
        <v>40581</v>
      </c>
      <c r="K40" s="83">
        <v>40581</v>
      </c>
      <c r="L40" s="83"/>
      <c r="M40" s="122"/>
      <c r="N40" s="83"/>
      <c r="O40" s="122"/>
      <c r="P40" s="83"/>
      <c r="Q40" s="122"/>
      <c r="R40" s="83"/>
      <c r="S40" s="83">
        <v>40581</v>
      </c>
      <c r="T40" s="83"/>
      <c r="U40" s="77">
        <v>40581</v>
      </c>
      <c r="V40" s="83"/>
      <c r="W40" s="124"/>
      <c r="X40" s="132"/>
      <c r="Y40" s="133"/>
      <c r="Z40" s="133"/>
      <c r="AA40" s="133"/>
      <c r="AB40" s="133"/>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row>
    <row r="41" spans="1:69" s="58" customFormat="1" ht="14.7" customHeight="1" x14ac:dyDescent="0.3">
      <c r="A41" s="74"/>
      <c r="B41" s="406" t="s">
        <v>62</v>
      </c>
      <c r="C41" s="150"/>
      <c r="D41" s="121" t="s">
        <v>63</v>
      </c>
      <c r="E41" s="121" t="s">
        <v>26</v>
      </c>
      <c r="F41" s="121" t="s">
        <v>23</v>
      </c>
      <c r="G41" s="121" t="s">
        <v>30</v>
      </c>
      <c r="H41" s="253">
        <v>0</v>
      </c>
      <c r="I41" s="130"/>
      <c r="J41" s="77">
        <v>32336</v>
      </c>
      <c r="K41" s="83">
        <v>32336</v>
      </c>
      <c r="L41" s="83"/>
      <c r="M41" s="122"/>
      <c r="N41" s="83"/>
      <c r="O41" s="122"/>
      <c r="P41" s="83"/>
      <c r="Q41" s="122"/>
      <c r="R41" s="83"/>
      <c r="S41" s="83">
        <v>32336</v>
      </c>
      <c r="T41" s="83"/>
      <c r="U41" s="77">
        <v>32336</v>
      </c>
      <c r="V41" s="83"/>
      <c r="W41" s="124"/>
      <c r="X41" s="132"/>
      <c r="Y41" s="133"/>
      <c r="Z41" s="133"/>
      <c r="AA41" s="133"/>
      <c r="AB41" s="133"/>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row>
    <row r="42" spans="1:69" s="58" customFormat="1" x14ac:dyDescent="0.3">
      <c r="A42" s="74"/>
      <c r="B42" s="406" t="s">
        <v>64</v>
      </c>
      <c r="C42" s="150"/>
      <c r="D42" s="154" t="s">
        <v>65</v>
      </c>
      <c r="E42" s="121" t="s">
        <v>26</v>
      </c>
      <c r="F42" s="154" t="s">
        <v>23</v>
      </c>
      <c r="G42" s="121" t="s">
        <v>30</v>
      </c>
      <c r="H42" s="253">
        <v>0</v>
      </c>
      <c r="I42" s="130"/>
      <c r="J42" s="77">
        <v>7900</v>
      </c>
      <c r="K42" s="83">
        <v>7900</v>
      </c>
      <c r="L42" s="83"/>
      <c r="M42" s="122"/>
      <c r="N42" s="83"/>
      <c r="O42" s="122"/>
      <c r="P42" s="83"/>
      <c r="Q42" s="122"/>
      <c r="R42" s="83"/>
      <c r="S42" s="83">
        <v>7900</v>
      </c>
      <c r="T42" s="83"/>
      <c r="U42" s="77">
        <v>7900</v>
      </c>
      <c r="V42" s="83"/>
      <c r="W42" s="124"/>
      <c r="X42" s="132"/>
      <c r="Y42" s="133"/>
      <c r="Z42" s="133"/>
      <c r="AA42" s="133"/>
      <c r="AB42" s="133"/>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row>
    <row r="43" spans="1:69" s="58" customFormat="1" x14ac:dyDescent="0.3">
      <c r="A43" s="74"/>
      <c r="B43" s="406" t="s">
        <v>66</v>
      </c>
      <c r="C43" s="150"/>
      <c r="D43" s="121" t="s">
        <v>67</v>
      </c>
      <c r="E43" s="121" t="s">
        <v>26</v>
      </c>
      <c r="F43" s="121" t="s">
        <v>23</v>
      </c>
      <c r="G43" s="121" t="s">
        <v>30</v>
      </c>
      <c r="H43" s="253">
        <v>0</v>
      </c>
      <c r="I43" s="130"/>
      <c r="J43" s="77">
        <v>5500</v>
      </c>
      <c r="K43" s="83"/>
      <c r="L43" s="83"/>
      <c r="M43" s="122"/>
      <c r="N43" s="83"/>
      <c r="O43" s="122"/>
      <c r="P43" s="83"/>
      <c r="Q43" s="122"/>
      <c r="R43" s="83"/>
      <c r="S43" s="83">
        <v>5500</v>
      </c>
      <c r="T43" s="83"/>
      <c r="U43" s="77">
        <v>5500</v>
      </c>
      <c r="V43" s="83"/>
      <c r="W43" s="124"/>
      <c r="X43" s="132"/>
      <c r="Y43" s="133"/>
      <c r="Z43" s="133"/>
      <c r="AA43" s="133"/>
      <c r="AB43" s="133"/>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row>
    <row r="44" spans="1:69" s="58" customFormat="1" ht="14.4" customHeight="1" x14ac:dyDescent="0.3">
      <c r="A44" s="74"/>
      <c r="B44" s="406" t="s">
        <v>68</v>
      </c>
      <c r="C44" s="150"/>
      <c r="D44" s="121">
        <v>2398.12</v>
      </c>
      <c r="E44" s="121"/>
      <c r="F44" s="121"/>
      <c r="G44" s="121"/>
      <c r="H44" s="253"/>
      <c r="I44" s="130"/>
      <c r="J44" s="130"/>
      <c r="K44" s="83"/>
      <c r="L44" s="83"/>
      <c r="M44" s="122"/>
      <c r="N44" s="83"/>
      <c r="O44" s="122"/>
      <c r="P44" s="83"/>
      <c r="Q44" s="122"/>
      <c r="R44" s="83"/>
      <c r="S44" s="83">
        <v>0</v>
      </c>
      <c r="T44" s="83"/>
      <c r="U44" s="130"/>
      <c r="V44" s="83"/>
      <c r="W44" s="124"/>
      <c r="X44" s="132"/>
      <c r="Y44" s="133"/>
      <c r="Z44" s="133"/>
      <c r="AA44" s="133"/>
      <c r="AB44" s="133"/>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row>
    <row r="45" spans="1:69" s="58" customFormat="1" ht="14.4" customHeight="1" x14ac:dyDescent="0.3">
      <c r="A45" s="74"/>
      <c r="B45" s="406" t="s">
        <v>69</v>
      </c>
      <c r="C45" s="150"/>
      <c r="D45" s="121">
        <v>2398.13</v>
      </c>
      <c r="E45" s="121"/>
      <c r="F45" s="121"/>
      <c r="G45" s="121"/>
      <c r="H45" s="253"/>
      <c r="I45" s="130"/>
      <c r="J45" s="130"/>
      <c r="K45" s="83"/>
      <c r="L45" s="83"/>
      <c r="M45" s="122"/>
      <c r="N45" s="83"/>
      <c r="O45" s="122"/>
      <c r="P45" s="83"/>
      <c r="Q45" s="122"/>
      <c r="R45" s="83"/>
      <c r="S45" s="83">
        <v>0</v>
      </c>
      <c r="T45" s="83"/>
      <c r="U45" s="130"/>
      <c r="V45" s="83"/>
      <c r="W45" s="124"/>
      <c r="X45" s="132"/>
      <c r="Y45" s="133"/>
      <c r="Z45" s="133"/>
      <c r="AA45" s="133"/>
      <c r="AB45" s="133"/>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row>
    <row r="46" spans="1:69" s="58" customFormat="1" ht="14.7" customHeight="1" x14ac:dyDescent="0.35">
      <c r="A46" s="74"/>
      <c r="B46" s="406" t="s">
        <v>70</v>
      </c>
      <c r="C46" s="150"/>
      <c r="D46" s="121" t="s">
        <v>71</v>
      </c>
      <c r="E46" s="121" t="s">
        <v>26</v>
      </c>
      <c r="F46" s="121" t="s">
        <v>27</v>
      </c>
      <c r="G46" s="121" t="s">
        <v>30</v>
      </c>
      <c r="H46" s="253">
        <v>0</v>
      </c>
      <c r="I46" s="130"/>
      <c r="J46" s="77">
        <v>2540839</v>
      </c>
      <c r="K46" s="83">
        <v>1676173</v>
      </c>
      <c r="L46" s="83">
        <v>167617</v>
      </c>
      <c r="M46" s="122">
        <v>9.9999821020861218E-2</v>
      </c>
      <c r="N46" s="83"/>
      <c r="O46" s="122"/>
      <c r="P46" s="83">
        <v>79662</v>
      </c>
      <c r="Q46" s="122">
        <v>4.7526120513813309E-2</v>
      </c>
      <c r="R46" s="83">
        <v>247279</v>
      </c>
      <c r="S46" s="83">
        <v>2540839</v>
      </c>
      <c r="T46" s="83"/>
      <c r="U46" s="77">
        <v>2540839</v>
      </c>
      <c r="V46" s="83"/>
      <c r="W46" s="124"/>
      <c r="X46" s="132"/>
      <c r="Y46" s="133"/>
      <c r="Z46" s="133"/>
      <c r="AA46" s="133"/>
      <c r="AB46" s="133"/>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37"/>
    </row>
    <row r="47" spans="1:69" s="58" customFormat="1" ht="14.4" customHeight="1" x14ac:dyDescent="0.3">
      <c r="A47" s="74"/>
      <c r="B47" s="406" t="s">
        <v>72</v>
      </c>
      <c r="C47" s="150"/>
      <c r="D47" s="121">
        <v>2398.14</v>
      </c>
      <c r="E47" s="121" t="s">
        <v>26</v>
      </c>
      <c r="F47" s="121" t="s">
        <v>23</v>
      </c>
      <c r="G47" s="121"/>
      <c r="H47" s="253"/>
      <c r="I47" s="130"/>
      <c r="J47" s="130"/>
      <c r="K47" s="130"/>
      <c r="L47" s="130"/>
      <c r="M47" s="184"/>
      <c r="N47" s="130"/>
      <c r="O47" s="184"/>
      <c r="P47" s="130"/>
      <c r="Q47" s="184"/>
      <c r="R47" s="130"/>
      <c r="S47" s="83"/>
      <c r="T47" s="83"/>
      <c r="U47" s="130"/>
      <c r="V47" s="83"/>
      <c r="W47" s="124"/>
      <c r="X47" s="132"/>
      <c r="Y47" s="133"/>
      <c r="Z47" s="133"/>
      <c r="AA47" s="133"/>
      <c r="AB47" s="133"/>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row>
    <row r="48" spans="1:69" s="15" customFormat="1" ht="15" customHeight="1" x14ac:dyDescent="0.3">
      <c r="A48" s="74"/>
      <c r="B48" s="405" t="s">
        <v>73</v>
      </c>
      <c r="C48" s="149"/>
      <c r="D48" s="121">
        <v>2490</v>
      </c>
      <c r="E48" s="121" t="s">
        <v>22</v>
      </c>
      <c r="F48" s="121" t="s">
        <v>23</v>
      </c>
      <c r="G48" s="121" t="s">
        <v>30</v>
      </c>
      <c r="H48" s="253">
        <v>0</v>
      </c>
      <c r="I48" s="130">
        <v>246192</v>
      </c>
      <c r="J48" s="77">
        <v>246290</v>
      </c>
      <c r="K48" s="83"/>
      <c r="L48" s="83"/>
      <c r="M48" s="122"/>
      <c r="N48" s="83"/>
      <c r="O48" s="122"/>
      <c r="P48" s="83"/>
      <c r="Q48" s="122"/>
      <c r="R48" s="83"/>
      <c r="S48" s="83">
        <v>246290</v>
      </c>
      <c r="T48" s="83"/>
      <c r="U48" s="130"/>
      <c r="V48" s="83"/>
      <c r="W48" s="124"/>
      <c r="X48" s="425">
        <v>246290</v>
      </c>
      <c r="Y48" s="133"/>
      <c r="Z48" s="133"/>
      <c r="AA48" s="133"/>
      <c r="AB48" s="133"/>
      <c r="AC48" s="136"/>
      <c r="AD48" s="106"/>
      <c r="AE48" s="106"/>
      <c r="AF48" s="106"/>
      <c r="AG48" s="106"/>
      <c r="AH48" s="106"/>
      <c r="AI48" s="151"/>
      <c r="AJ48" s="106"/>
      <c r="AK48" s="106"/>
      <c r="AL48" s="106"/>
      <c r="AM48" s="151"/>
      <c r="AN48" s="106"/>
      <c r="AO48" s="106"/>
      <c r="AP48" s="106"/>
      <c r="AQ48" s="151"/>
      <c r="AR48" s="106"/>
      <c r="AS48" s="106"/>
      <c r="AT48" s="106"/>
      <c r="AU48" s="151"/>
      <c r="AV48" s="106"/>
      <c r="AW48" s="106"/>
      <c r="AX48" s="106"/>
      <c r="AY48" s="106"/>
      <c r="AZ48" s="106"/>
      <c r="BA48" s="106"/>
      <c r="BB48" s="106"/>
      <c r="BC48" s="106"/>
      <c r="BD48" s="106"/>
      <c r="BE48" s="106"/>
      <c r="BF48" s="106"/>
      <c r="BG48" s="106"/>
      <c r="BH48" s="106"/>
      <c r="BI48" s="106"/>
      <c r="BJ48" s="106"/>
      <c r="BK48" s="106"/>
      <c r="BL48" s="106"/>
      <c r="BM48" s="106"/>
      <c r="BN48" s="106"/>
      <c r="BO48" s="106"/>
      <c r="BP48" s="106"/>
    </row>
    <row r="49" spans="1:69" s="15" customFormat="1" ht="15" customHeight="1" x14ac:dyDescent="0.3">
      <c r="A49" s="74"/>
      <c r="B49" s="405" t="s">
        <v>74</v>
      </c>
      <c r="C49" s="149"/>
      <c r="D49" s="121" t="s">
        <v>75</v>
      </c>
      <c r="E49" s="121" t="s">
        <v>22</v>
      </c>
      <c r="F49" s="121" t="s">
        <v>23</v>
      </c>
      <c r="G49" s="121" t="s">
        <v>30</v>
      </c>
      <c r="H49" s="253">
        <v>0</v>
      </c>
      <c r="I49" s="130"/>
      <c r="J49" s="77">
        <v>60236</v>
      </c>
      <c r="K49" s="83"/>
      <c r="L49" s="83"/>
      <c r="M49" s="122"/>
      <c r="N49" s="83"/>
      <c r="O49" s="122"/>
      <c r="P49" s="83"/>
      <c r="Q49" s="122"/>
      <c r="R49" s="83"/>
      <c r="S49" s="83">
        <v>60236</v>
      </c>
      <c r="T49" s="83"/>
      <c r="U49" s="130"/>
      <c r="V49" s="83"/>
      <c r="W49" s="124"/>
      <c r="X49" s="425">
        <v>60236</v>
      </c>
      <c r="Y49" s="133"/>
      <c r="Z49" s="133"/>
      <c r="AA49" s="133"/>
      <c r="AB49" s="133"/>
      <c r="AC49" s="136"/>
      <c r="AD49" s="106"/>
      <c r="AE49" s="106"/>
      <c r="AF49" s="106"/>
      <c r="AG49" s="106"/>
      <c r="AH49" s="106"/>
      <c r="AI49" s="151"/>
      <c r="AJ49" s="106"/>
      <c r="AK49" s="106"/>
      <c r="AL49" s="106"/>
      <c r="AM49" s="151"/>
      <c r="AN49" s="106"/>
      <c r="AO49" s="106"/>
      <c r="AP49" s="106"/>
      <c r="AQ49" s="151"/>
      <c r="AR49" s="106"/>
      <c r="AS49" s="106"/>
      <c r="AT49" s="106"/>
      <c r="AU49" s="151"/>
      <c r="AV49" s="106"/>
      <c r="AW49" s="106"/>
      <c r="AX49" s="106"/>
      <c r="AY49" s="106"/>
      <c r="AZ49" s="106"/>
      <c r="BA49" s="106"/>
      <c r="BB49" s="106"/>
      <c r="BC49" s="106"/>
      <c r="BD49" s="106"/>
      <c r="BE49" s="106"/>
      <c r="BF49" s="106"/>
      <c r="BG49" s="106"/>
      <c r="BH49" s="106"/>
      <c r="BI49" s="106"/>
      <c r="BJ49" s="106"/>
      <c r="BK49" s="106"/>
      <c r="BL49" s="106"/>
      <c r="BM49" s="106"/>
      <c r="BN49" s="106"/>
      <c r="BO49" s="106"/>
      <c r="BP49" s="106"/>
    </row>
    <row r="50" spans="1:69" s="15" customFormat="1" ht="15" customHeight="1" x14ac:dyDescent="0.3">
      <c r="A50" s="74"/>
      <c r="B50" s="403" t="s">
        <v>76</v>
      </c>
      <c r="C50" s="120"/>
      <c r="D50" s="121">
        <v>2411</v>
      </c>
      <c r="E50" s="121" t="s">
        <v>22</v>
      </c>
      <c r="F50" s="121"/>
      <c r="G50" s="121" t="s">
        <v>77</v>
      </c>
      <c r="H50" s="253">
        <v>2850000</v>
      </c>
      <c r="I50" s="130">
        <v>2850000</v>
      </c>
      <c r="J50" s="77">
        <v>2850001</v>
      </c>
      <c r="K50" s="83"/>
      <c r="L50" s="83"/>
      <c r="M50" s="122"/>
      <c r="N50" s="83"/>
      <c r="O50" s="122"/>
      <c r="P50" s="83"/>
      <c r="Q50" s="122"/>
      <c r="R50" s="83"/>
      <c r="S50" s="83">
        <v>1425000.5</v>
      </c>
      <c r="T50" s="83">
        <v>1425000.5</v>
      </c>
      <c r="U50" s="77">
        <v>2737223</v>
      </c>
      <c r="V50" s="83"/>
      <c r="W50" s="124"/>
      <c r="X50" s="425">
        <v>112778</v>
      </c>
      <c r="Y50" s="157"/>
      <c r="Z50" s="157"/>
      <c r="AA50" s="157"/>
      <c r="AB50" s="157"/>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row>
    <row r="51" spans="1:69" s="15" customFormat="1" x14ac:dyDescent="0.3">
      <c r="A51" s="74"/>
      <c r="B51" s="403" t="s">
        <v>78</v>
      </c>
      <c r="C51" s="120"/>
      <c r="D51" s="121" t="s">
        <v>79</v>
      </c>
      <c r="E51" s="121" t="s">
        <v>22</v>
      </c>
      <c r="F51" s="121"/>
      <c r="G51" s="121"/>
      <c r="H51" s="253"/>
      <c r="I51" s="130"/>
      <c r="J51" s="130"/>
      <c r="K51" s="83"/>
      <c r="L51" s="83"/>
      <c r="M51" s="122"/>
      <c r="N51" s="83"/>
      <c r="O51" s="122"/>
      <c r="P51" s="83"/>
      <c r="Q51" s="122"/>
      <c r="R51" s="83"/>
      <c r="S51" s="83"/>
      <c r="T51" s="83"/>
      <c r="U51" s="130"/>
      <c r="V51" s="83"/>
      <c r="W51" s="124"/>
      <c r="X51" s="132"/>
      <c r="Y51" s="158"/>
      <c r="Z51" s="158"/>
      <c r="AA51" s="158"/>
      <c r="AB51" s="158"/>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row>
    <row r="52" spans="1:69" s="58" customFormat="1" ht="15.6" x14ac:dyDescent="0.3">
      <c r="A52" s="159"/>
      <c r="B52" s="160" t="s">
        <v>80</v>
      </c>
      <c r="C52" s="160"/>
      <c r="D52" s="161"/>
      <c r="E52" s="161"/>
      <c r="F52" s="161"/>
      <c r="G52" s="368"/>
      <c r="H52" s="369">
        <f t="shared" ref="H52:I52" si="0">SUM(H12:H51)</f>
        <v>195637201</v>
      </c>
      <c r="I52" s="370">
        <f t="shared" si="0"/>
        <v>209283578</v>
      </c>
      <c r="J52" s="370">
        <f>SUM(J12:J51)</f>
        <v>219540952</v>
      </c>
      <c r="K52" s="370">
        <f t="shared" ref="K52:R52" si="1">SUM(K12:K51)</f>
        <v>157693242</v>
      </c>
      <c r="L52" s="370">
        <f t="shared" si="1"/>
        <v>9220655</v>
      </c>
      <c r="M52" s="371"/>
      <c r="N52" s="370">
        <f t="shared" si="1"/>
        <v>5957459.5</v>
      </c>
      <c r="O52" s="371"/>
      <c r="P52" s="370">
        <f t="shared" si="1"/>
        <v>4441453</v>
      </c>
      <c r="Q52" s="371"/>
      <c r="R52" s="370">
        <f t="shared" si="1"/>
        <v>19619567.5</v>
      </c>
      <c r="S52" s="370">
        <f>SUM(S12:S51)</f>
        <v>133721704.5</v>
      </c>
      <c r="T52" s="370">
        <f>SUM(T12:T51)</f>
        <v>85819247.5</v>
      </c>
      <c r="U52" s="374">
        <f>SUM(U12:U51)</f>
        <v>162459799</v>
      </c>
      <c r="V52" s="372">
        <f>SUM(V12:V51)</f>
        <v>28811000</v>
      </c>
      <c r="W52" s="373"/>
      <c r="X52" s="372">
        <f>SUM(X12:X51)</f>
        <v>28270153</v>
      </c>
      <c r="Y52" s="375"/>
      <c r="Z52" s="375"/>
      <c r="AA52" s="375"/>
      <c r="AB52" s="375"/>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row>
    <row r="53" spans="1:69" s="58" customFormat="1" ht="18.75" customHeight="1" x14ac:dyDescent="0.35">
      <c r="A53" s="500" t="s">
        <v>81</v>
      </c>
      <c r="B53" s="501"/>
      <c r="C53" s="162"/>
      <c r="D53" s="163"/>
      <c r="E53" s="163"/>
      <c r="F53" s="163"/>
      <c r="G53" s="163"/>
      <c r="H53" s="164"/>
      <c r="I53" s="163"/>
      <c r="J53" s="165"/>
      <c r="K53" s="165"/>
      <c r="L53" s="165"/>
      <c r="M53" s="165"/>
      <c r="N53" s="165"/>
      <c r="O53" s="165"/>
      <c r="P53" s="165"/>
      <c r="Q53" s="165"/>
      <c r="R53" s="165"/>
      <c r="S53" s="166"/>
      <c r="T53" s="166"/>
      <c r="U53" s="166"/>
      <c r="V53" s="166"/>
      <c r="W53" s="167"/>
      <c r="X53" s="168"/>
      <c r="Y53" s="169"/>
      <c r="Z53" s="169"/>
      <c r="AA53" s="169"/>
      <c r="AB53" s="169"/>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row>
    <row r="54" spans="1:69" s="58" customFormat="1" ht="3.75" customHeight="1" x14ac:dyDescent="0.35">
      <c r="A54" s="171"/>
      <c r="B54" s="399"/>
      <c r="C54" s="119"/>
      <c r="D54" s="172"/>
      <c r="E54" s="172"/>
      <c r="F54" s="172"/>
      <c r="G54" s="172"/>
      <c r="H54" s="62"/>
      <c r="I54" s="61"/>
      <c r="J54" s="69"/>
      <c r="K54" s="65"/>
      <c r="L54" s="65"/>
      <c r="M54" s="66"/>
      <c r="N54" s="65"/>
      <c r="O54" s="66"/>
      <c r="P54" s="65"/>
      <c r="Q54" s="66"/>
      <c r="R54" s="65"/>
      <c r="S54" s="65"/>
      <c r="T54" s="65"/>
      <c r="U54" s="69"/>
      <c r="V54" s="110"/>
      <c r="W54" s="113"/>
      <c r="X54" s="70"/>
      <c r="Y54" s="173"/>
      <c r="Z54" s="173"/>
      <c r="AA54" s="173"/>
      <c r="AB54" s="173"/>
      <c r="AC54" s="174"/>
      <c r="AD54" s="174"/>
      <c r="AE54" s="100"/>
      <c r="AF54" s="98"/>
      <c r="AG54" s="98"/>
      <c r="AH54" s="98"/>
      <c r="AI54" s="98"/>
      <c r="AJ54" s="99"/>
      <c r="AK54" s="99"/>
      <c r="AL54" s="99"/>
      <c r="AM54" s="99"/>
      <c r="AN54" s="72"/>
      <c r="AO54" s="72"/>
      <c r="AP54" s="72"/>
      <c r="AQ54" s="72"/>
      <c r="AR54" s="72"/>
      <c r="AS54" s="72"/>
      <c r="AT54" s="72"/>
      <c r="AU54" s="72"/>
      <c r="AV54" s="72"/>
      <c r="AW54" s="72"/>
      <c r="AX54" s="174"/>
      <c r="AY54" s="174"/>
      <c r="AZ54" s="174"/>
      <c r="BA54" s="174"/>
      <c r="BB54" s="174"/>
      <c r="BC54" s="174"/>
      <c r="BD54" s="174"/>
      <c r="BE54" s="174"/>
      <c r="BF54" s="174"/>
      <c r="BG54" s="174"/>
      <c r="BH54" s="174"/>
      <c r="BI54" s="174"/>
      <c r="BJ54" s="174"/>
      <c r="BK54" s="174"/>
      <c r="BL54" s="174"/>
      <c r="BM54" s="174"/>
      <c r="BN54" s="174"/>
      <c r="BO54" s="174"/>
      <c r="BP54" s="174"/>
    </row>
    <row r="55" spans="1:69" s="58" customFormat="1" ht="12.75" customHeight="1" x14ac:dyDescent="0.3">
      <c r="A55" s="175"/>
      <c r="B55" s="398" t="s">
        <v>82</v>
      </c>
      <c r="C55" s="75"/>
      <c r="D55" s="76">
        <v>2477</v>
      </c>
      <c r="E55" s="76" t="s">
        <v>26</v>
      </c>
      <c r="F55" s="76" t="s">
        <v>83</v>
      </c>
      <c r="G55" s="76" t="s">
        <v>24</v>
      </c>
      <c r="H55" s="134">
        <v>83851707</v>
      </c>
      <c r="I55" s="77">
        <v>83851707</v>
      </c>
      <c r="J55" s="77">
        <v>101158304</v>
      </c>
      <c r="K55" s="85">
        <v>79508579</v>
      </c>
      <c r="L55" s="85"/>
      <c r="M55" s="104"/>
      <c r="N55" s="85"/>
      <c r="O55" s="104"/>
      <c r="P55" s="85">
        <v>5226173</v>
      </c>
      <c r="Q55" s="104">
        <v>6.5730932004205489E-2</v>
      </c>
      <c r="R55" s="85">
        <v>5226173</v>
      </c>
      <c r="S55" s="85">
        <v>101158304</v>
      </c>
      <c r="T55" s="85"/>
      <c r="U55" s="77">
        <v>91931680</v>
      </c>
      <c r="V55" s="85"/>
      <c r="W55" s="88"/>
      <c r="X55" s="425">
        <v>9226624</v>
      </c>
      <c r="Y55" s="176"/>
      <c r="Z55" s="176"/>
      <c r="AA55" s="176"/>
      <c r="AB55" s="176"/>
      <c r="AC55" s="152"/>
      <c r="AD55" s="152"/>
      <c r="AE55" s="177"/>
      <c r="AF55" s="177"/>
      <c r="AG55" s="177"/>
      <c r="AH55" s="178"/>
      <c r="AI55" s="178"/>
      <c r="AJ55" s="178"/>
      <c r="AK55" s="178"/>
      <c r="AL55" s="178"/>
      <c r="AM55" s="179"/>
      <c r="AN55" s="179"/>
      <c r="AO55" s="179"/>
      <c r="AP55" s="179"/>
      <c r="AQ55" s="179"/>
      <c r="AR55" s="179"/>
      <c r="AS55" s="179"/>
      <c r="AT55" s="180"/>
      <c r="AU55" s="180"/>
      <c r="AV55" s="180"/>
      <c r="AW55" s="180"/>
      <c r="AX55" s="180"/>
      <c r="AY55" s="180"/>
      <c r="AZ55" s="180"/>
      <c r="BA55" s="180"/>
      <c r="BB55" s="180"/>
      <c r="BC55" s="152"/>
      <c r="BD55" s="152"/>
      <c r="BE55" s="152"/>
      <c r="BF55" s="152"/>
      <c r="BG55" s="152"/>
      <c r="BH55" s="152"/>
      <c r="BI55" s="152"/>
      <c r="BJ55" s="152"/>
      <c r="BK55" s="152"/>
      <c r="BL55" s="152"/>
      <c r="BM55" s="152"/>
      <c r="BN55" s="152"/>
      <c r="BO55" s="152"/>
      <c r="BP55" s="152"/>
      <c r="BQ55" s="181"/>
    </row>
    <row r="56" spans="1:69" s="58" customFormat="1" ht="3.6" customHeight="1" x14ac:dyDescent="0.3">
      <c r="A56" s="175"/>
      <c r="B56" s="399"/>
      <c r="C56" s="119"/>
      <c r="D56" s="172"/>
      <c r="E56" s="172"/>
      <c r="F56" s="172"/>
      <c r="G56" s="172"/>
      <c r="H56" s="62"/>
      <c r="I56" s="61"/>
      <c r="J56" s="93"/>
      <c r="K56" s="65"/>
      <c r="L56" s="65"/>
      <c r="M56" s="96"/>
      <c r="N56" s="65"/>
      <c r="O56" s="96"/>
      <c r="P56" s="65"/>
      <c r="Q56" s="182"/>
      <c r="R56" s="110">
        <v>0</v>
      </c>
      <c r="S56" s="65"/>
      <c r="T56" s="65"/>
      <c r="U56" s="93"/>
      <c r="V56" s="110"/>
      <c r="W56" s="113"/>
      <c r="X56" s="97"/>
      <c r="Y56" s="173"/>
      <c r="Z56" s="173"/>
      <c r="AA56" s="173"/>
      <c r="AB56" s="173"/>
      <c r="AC56" s="174"/>
      <c r="AD56" s="174"/>
      <c r="AE56" s="174"/>
      <c r="AF56" s="174"/>
      <c r="AG56" s="174"/>
      <c r="AH56" s="174"/>
      <c r="AI56" s="174"/>
      <c r="AJ56" s="174"/>
      <c r="AK56" s="174"/>
      <c r="AL56" s="174"/>
      <c r="AM56" s="174"/>
      <c r="AN56" s="174"/>
      <c r="AO56" s="174"/>
      <c r="AP56" s="100"/>
      <c r="AQ56" s="98"/>
      <c r="AR56" s="98"/>
      <c r="AS56" s="98"/>
      <c r="AT56" s="99"/>
      <c r="AU56" s="99"/>
      <c r="AV56" s="99"/>
      <c r="AW56" s="72"/>
      <c r="AX56" s="72"/>
      <c r="AY56" s="72"/>
      <c r="AZ56" s="72"/>
      <c r="BA56" s="72"/>
      <c r="BB56" s="72"/>
      <c r="BC56" s="72"/>
      <c r="BD56" s="174"/>
      <c r="BE56" s="174"/>
      <c r="BF56" s="174"/>
      <c r="BG56" s="174"/>
      <c r="BH56" s="174"/>
      <c r="BI56" s="174"/>
      <c r="BJ56" s="174"/>
      <c r="BK56" s="174"/>
      <c r="BL56" s="174"/>
      <c r="BM56" s="174"/>
      <c r="BN56" s="174"/>
      <c r="BO56" s="174"/>
      <c r="BP56" s="174"/>
    </row>
    <row r="57" spans="1:69" s="58" customFormat="1" ht="12.75" customHeight="1" x14ac:dyDescent="0.3">
      <c r="A57" s="175"/>
      <c r="B57" s="398" t="s">
        <v>84</v>
      </c>
      <c r="C57" s="75"/>
      <c r="D57" s="76">
        <v>2496</v>
      </c>
      <c r="E57" s="76" t="s">
        <v>22</v>
      </c>
      <c r="F57" s="76" t="s">
        <v>83</v>
      </c>
      <c r="G57" s="76" t="s">
        <v>30</v>
      </c>
      <c r="H57" s="134">
        <v>31550808</v>
      </c>
      <c r="I57" s="77">
        <v>31550808</v>
      </c>
      <c r="J57" s="77">
        <v>14579825.885377843</v>
      </c>
      <c r="K57" s="85">
        <v>6569876</v>
      </c>
      <c r="L57" s="85">
        <v>1662000</v>
      </c>
      <c r="M57" s="104">
        <v>0.25297281105457697</v>
      </c>
      <c r="N57" s="85">
        <v>1586203</v>
      </c>
      <c r="O57" s="104">
        <v>0.24143575921372032</v>
      </c>
      <c r="P57" s="85">
        <v>831000</v>
      </c>
      <c r="Q57" s="104">
        <v>0.12648640552728849</v>
      </c>
      <c r="R57" s="85">
        <v>4079203</v>
      </c>
      <c r="S57" s="85"/>
      <c r="T57" s="85">
        <v>14579825.885377843</v>
      </c>
      <c r="U57" s="77">
        <v>14579825.885377843</v>
      </c>
      <c r="V57" s="85"/>
      <c r="W57" s="88"/>
      <c r="X57" s="425"/>
      <c r="Y57" s="176"/>
      <c r="Z57" s="176"/>
      <c r="AA57" s="176"/>
      <c r="AB57" s="176"/>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77"/>
      <c r="AY57" s="178"/>
      <c r="AZ57" s="178"/>
      <c r="BA57" s="178"/>
      <c r="BB57" s="179"/>
      <c r="BC57" s="179"/>
      <c r="BD57" s="179"/>
      <c r="BE57" s="180"/>
      <c r="BF57" s="180"/>
      <c r="BG57" s="180"/>
      <c r="BH57" s="180"/>
      <c r="BI57" s="180"/>
      <c r="BJ57" s="180"/>
      <c r="BK57" s="180"/>
      <c r="BL57" s="152"/>
      <c r="BM57" s="152"/>
      <c r="BN57" s="152"/>
      <c r="BO57" s="152"/>
      <c r="BP57" s="152"/>
    </row>
    <row r="58" spans="1:69" s="58" customFormat="1" ht="12.75" customHeight="1" x14ac:dyDescent="0.3">
      <c r="A58" s="175"/>
      <c r="B58" s="403" t="s">
        <v>34</v>
      </c>
      <c r="C58" s="75"/>
      <c r="D58" s="76">
        <v>2505</v>
      </c>
      <c r="E58" s="151"/>
      <c r="F58" s="76" t="s">
        <v>52</v>
      </c>
      <c r="G58" s="76"/>
      <c r="H58" s="134">
        <v>0</v>
      </c>
      <c r="I58" s="77"/>
      <c r="J58" s="77">
        <v>72528</v>
      </c>
      <c r="K58" s="85">
        <v>72528</v>
      </c>
      <c r="L58" s="85"/>
      <c r="M58" s="104"/>
      <c r="N58" s="85"/>
      <c r="O58" s="104"/>
      <c r="P58" s="85"/>
      <c r="Q58" s="183"/>
      <c r="R58" s="85"/>
      <c r="S58" s="85">
        <v>72528</v>
      </c>
      <c r="T58" s="85"/>
      <c r="U58" s="77">
        <v>72528</v>
      </c>
      <c r="V58" s="85"/>
      <c r="W58" s="88"/>
      <c r="X58" s="425"/>
      <c r="Y58" s="176"/>
      <c r="Z58" s="176"/>
      <c r="AA58" s="176"/>
      <c r="AB58" s="176"/>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row>
    <row r="59" spans="1:69" s="58" customFormat="1" ht="12.75" customHeight="1" x14ac:dyDescent="0.3">
      <c r="A59" s="175"/>
      <c r="B59" s="403" t="s">
        <v>85</v>
      </c>
      <c r="C59" s="120"/>
      <c r="D59" s="121" t="s">
        <v>86</v>
      </c>
      <c r="E59" s="121" t="s">
        <v>22</v>
      </c>
      <c r="F59" s="121" t="s">
        <v>52</v>
      </c>
      <c r="G59" s="121"/>
      <c r="H59" s="253">
        <v>0</v>
      </c>
      <c r="I59" s="130"/>
      <c r="J59" s="77">
        <v>30501</v>
      </c>
      <c r="K59" s="83"/>
      <c r="L59" s="83"/>
      <c r="M59" s="122"/>
      <c r="N59" s="83"/>
      <c r="O59" s="122"/>
      <c r="P59" s="83"/>
      <c r="Q59" s="243"/>
      <c r="R59" s="83"/>
      <c r="S59" s="85">
        <v>30501</v>
      </c>
      <c r="T59" s="83"/>
      <c r="U59" s="77">
        <v>30501</v>
      </c>
      <c r="V59" s="83"/>
      <c r="W59" s="124"/>
      <c r="X59" s="132"/>
      <c r="Y59" s="176"/>
      <c r="Z59" s="176"/>
      <c r="AA59" s="176"/>
      <c r="AB59" s="176"/>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row>
    <row r="60" spans="1:69" s="58" customFormat="1" ht="14.25" customHeight="1" x14ac:dyDescent="0.3">
      <c r="A60" s="175"/>
      <c r="B60" s="403" t="s">
        <v>44</v>
      </c>
      <c r="C60" s="120"/>
      <c r="D60" s="121">
        <v>2520</v>
      </c>
      <c r="E60" s="121"/>
      <c r="F60" s="121"/>
      <c r="G60" s="121"/>
      <c r="H60" s="253">
        <v>0</v>
      </c>
      <c r="I60" s="130"/>
      <c r="J60" s="77">
        <v>1919885</v>
      </c>
      <c r="K60" s="83">
        <v>1234349</v>
      </c>
      <c r="L60" s="83"/>
      <c r="M60" s="122"/>
      <c r="N60" s="83"/>
      <c r="O60" s="122"/>
      <c r="P60" s="83"/>
      <c r="Q60" s="243"/>
      <c r="R60" s="83"/>
      <c r="S60" s="85">
        <v>1919885</v>
      </c>
      <c r="T60" s="83"/>
      <c r="U60" s="77">
        <v>1898714</v>
      </c>
      <c r="V60" s="83"/>
      <c r="W60" s="124"/>
      <c r="X60" s="425">
        <v>21171</v>
      </c>
      <c r="Y60" s="176"/>
      <c r="Z60" s="176"/>
      <c r="AA60" s="176"/>
      <c r="AB60" s="176"/>
      <c r="AC60" s="151"/>
      <c r="AD60" s="151"/>
      <c r="AE60" s="151"/>
      <c r="AF60" s="151"/>
      <c r="AG60" s="152"/>
      <c r="AH60" s="152"/>
      <c r="AI60" s="152"/>
      <c r="AJ60" s="152"/>
      <c r="AK60" s="152"/>
      <c r="AL60" s="152"/>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row>
    <row r="61" spans="1:69" s="58" customFormat="1" x14ac:dyDescent="0.3">
      <c r="A61" s="175"/>
      <c r="B61" s="403" t="s">
        <v>46</v>
      </c>
      <c r="C61" s="120"/>
      <c r="D61" s="121">
        <v>2497</v>
      </c>
      <c r="E61" s="121"/>
      <c r="F61" s="121"/>
      <c r="G61" s="121"/>
      <c r="H61" s="253">
        <v>3000000</v>
      </c>
      <c r="I61" s="130">
        <v>3000000</v>
      </c>
      <c r="J61" s="77"/>
      <c r="K61" s="83"/>
      <c r="L61" s="83"/>
      <c r="M61" s="122"/>
      <c r="N61" s="83"/>
      <c r="O61" s="122"/>
      <c r="P61" s="83"/>
      <c r="Q61" s="243"/>
      <c r="R61" s="83"/>
      <c r="S61" s="83"/>
      <c r="T61" s="83"/>
      <c r="U61" s="131"/>
      <c r="V61" s="83"/>
      <c r="W61" s="124"/>
      <c r="X61" s="132"/>
      <c r="Y61" s="89"/>
      <c r="Z61" s="89"/>
      <c r="AA61" s="89"/>
      <c r="AB61" s="89"/>
      <c r="AC61" s="91"/>
      <c r="AD61" s="91"/>
      <c r="AE61" s="106"/>
      <c r="AF61" s="106"/>
      <c r="AG61" s="106"/>
      <c r="AH61" s="106"/>
      <c r="AI61" s="106"/>
      <c r="AJ61" s="106"/>
      <c r="AK61" s="106"/>
      <c r="AL61" s="106"/>
      <c r="AM61" s="106"/>
      <c r="AN61" s="106"/>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row>
    <row r="62" spans="1:69" s="15" customFormat="1" ht="15" customHeight="1" x14ac:dyDescent="0.3">
      <c r="A62" s="175"/>
      <c r="B62" s="406" t="s">
        <v>47</v>
      </c>
      <c r="C62" s="150"/>
      <c r="D62" s="121" t="s">
        <v>48</v>
      </c>
      <c r="E62" s="121"/>
      <c r="F62" s="121"/>
      <c r="G62" s="121" t="s">
        <v>30</v>
      </c>
      <c r="H62" s="253">
        <v>0</v>
      </c>
      <c r="I62" s="130"/>
      <c r="J62" s="77">
        <v>781433</v>
      </c>
      <c r="K62" s="83">
        <v>781433</v>
      </c>
      <c r="L62" s="83"/>
      <c r="M62" s="122"/>
      <c r="N62" s="83"/>
      <c r="O62" s="122"/>
      <c r="P62" s="83"/>
      <c r="Q62" s="243"/>
      <c r="R62" s="83"/>
      <c r="S62" s="85">
        <v>781433</v>
      </c>
      <c r="T62" s="83"/>
      <c r="U62" s="77">
        <v>781433</v>
      </c>
      <c r="V62" s="83"/>
      <c r="W62" s="124"/>
      <c r="X62" s="132"/>
      <c r="Y62" s="89"/>
      <c r="Z62" s="89"/>
      <c r="AA62" s="89"/>
      <c r="AB62" s="89"/>
      <c r="AC62" s="91"/>
      <c r="AD62" s="91"/>
      <c r="AE62" s="106"/>
      <c r="AF62" s="106"/>
      <c r="AG62" s="91"/>
      <c r="AH62" s="91"/>
      <c r="AI62" s="91"/>
      <c r="AJ62" s="91"/>
      <c r="AK62" s="91"/>
      <c r="AL62" s="91"/>
      <c r="AM62" s="106"/>
      <c r="AN62" s="106"/>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row>
    <row r="63" spans="1:69" s="15" customFormat="1" ht="15" customHeight="1" x14ac:dyDescent="0.3">
      <c r="A63" s="175"/>
      <c r="B63" s="406" t="s">
        <v>49</v>
      </c>
      <c r="C63" s="150"/>
      <c r="D63" s="121" t="s">
        <v>48</v>
      </c>
      <c r="E63" s="121"/>
      <c r="F63" s="121"/>
      <c r="G63" s="121"/>
      <c r="H63" s="253">
        <v>0</v>
      </c>
      <c r="I63" s="130"/>
      <c r="J63" s="77">
        <v>408240</v>
      </c>
      <c r="K63" s="83"/>
      <c r="L63" s="83"/>
      <c r="M63" s="122"/>
      <c r="N63" s="83"/>
      <c r="O63" s="122"/>
      <c r="P63" s="83"/>
      <c r="Q63" s="243"/>
      <c r="R63" s="83"/>
      <c r="S63" s="85">
        <v>408240</v>
      </c>
      <c r="T63" s="83"/>
      <c r="U63" s="77">
        <v>408240</v>
      </c>
      <c r="V63" s="83"/>
      <c r="W63" s="124"/>
      <c r="X63" s="132"/>
      <c r="Y63" s="89"/>
      <c r="Z63" s="89"/>
      <c r="AA63" s="89"/>
      <c r="AB63" s="89"/>
      <c r="AC63" s="151"/>
      <c r="AD63" s="151"/>
      <c r="AE63" s="151"/>
      <c r="AF63" s="151"/>
      <c r="AG63" s="152"/>
      <c r="AH63" s="152"/>
      <c r="AI63" s="152"/>
      <c r="AJ63" s="152"/>
      <c r="AK63" s="152"/>
      <c r="AL63" s="152"/>
      <c r="AM63" s="152"/>
      <c r="AN63" s="152"/>
      <c r="AO63" s="152"/>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row>
    <row r="64" spans="1:69" s="58" customFormat="1" x14ac:dyDescent="0.3">
      <c r="A64" s="175"/>
      <c r="B64" s="406" t="s">
        <v>87</v>
      </c>
      <c r="C64" s="150"/>
      <c r="D64" s="121" t="s">
        <v>88</v>
      </c>
      <c r="E64" s="121" t="s">
        <v>26</v>
      </c>
      <c r="F64" s="121" t="s">
        <v>83</v>
      </c>
      <c r="G64" s="121" t="s">
        <v>30</v>
      </c>
      <c r="H64" s="253">
        <v>0</v>
      </c>
      <c r="I64" s="130"/>
      <c r="J64" s="77">
        <v>339160</v>
      </c>
      <c r="K64" s="83">
        <v>183000</v>
      </c>
      <c r="L64" s="83">
        <v>14060</v>
      </c>
      <c r="M64" s="122">
        <v>7.6830601092896175E-2</v>
      </c>
      <c r="N64" s="83"/>
      <c r="O64" s="122"/>
      <c r="P64" s="83"/>
      <c r="Q64" s="243"/>
      <c r="R64" s="83">
        <v>14060</v>
      </c>
      <c r="S64" s="85">
        <v>339160</v>
      </c>
      <c r="T64" s="83"/>
      <c r="U64" s="77">
        <v>339160</v>
      </c>
      <c r="V64" s="83"/>
      <c r="W64" s="124"/>
      <c r="X64" s="132"/>
      <c r="Y64" s="133"/>
      <c r="Z64" s="133"/>
      <c r="AA64" s="133"/>
      <c r="AB64" s="133"/>
      <c r="AC64" s="151"/>
      <c r="AD64" s="151"/>
      <c r="AE64" s="151"/>
      <c r="AF64" s="151"/>
      <c r="AG64" s="152"/>
      <c r="AH64" s="152"/>
      <c r="AI64" s="152"/>
      <c r="AJ64" s="152"/>
      <c r="AK64" s="152"/>
      <c r="AL64" s="152"/>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row>
    <row r="65" spans="1:68" s="58" customFormat="1" x14ac:dyDescent="0.3">
      <c r="A65" s="175"/>
      <c r="B65" s="406" t="s">
        <v>89</v>
      </c>
      <c r="C65" s="150"/>
      <c r="D65" s="121" t="s">
        <v>90</v>
      </c>
      <c r="E65" s="121" t="s">
        <v>26</v>
      </c>
      <c r="F65" s="121" t="s">
        <v>23</v>
      </c>
      <c r="G65" s="121" t="s">
        <v>30</v>
      </c>
      <c r="H65" s="253">
        <v>0</v>
      </c>
      <c r="I65" s="130"/>
      <c r="J65" s="77">
        <v>26915</v>
      </c>
      <c r="K65" s="83">
        <v>26915</v>
      </c>
      <c r="L65" s="126"/>
      <c r="M65" s="122"/>
      <c r="N65" s="126"/>
      <c r="O65" s="184"/>
      <c r="P65" s="126"/>
      <c r="Q65" s="185"/>
      <c r="R65" s="83"/>
      <c r="S65" s="85">
        <v>26915</v>
      </c>
      <c r="T65" s="83"/>
      <c r="U65" s="77">
        <v>26915</v>
      </c>
      <c r="V65" s="83"/>
      <c r="W65" s="124"/>
      <c r="X65" s="132"/>
      <c r="Y65" s="133"/>
      <c r="Z65" s="133"/>
      <c r="AA65" s="133"/>
      <c r="AB65" s="133"/>
      <c r="AC65" s="151"/>
      <c r="AD65" s="151"/>
      <c r="AE65" s="151"/>
      <c r="AF65" s="151"/>
      <c r="AG65" s="152"/>
      <c r="AH65" s="152"/>
      <c r="AI65" s="152"/>
      <c r="AJ65" s="152"/>
      <c r="AK65" s="152"/>
      <c r="AL65" s="152"/>
      <c r="AM65" s="152"/>
      <c r="AN65" s="152"/>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row>
    <row r="66" spans="1:68" s="58" customFormat="1" ht="16.95" customHeight="1" x14ac:dyDescent="0.3">
      <c r="A66" s="175"/>
      <c r="B66" s="406" t="s">
        <v>91</v>
      </c>
      <c r="C66" s="150"/>
      <c r="D66" s="121" t="s">
        <v>92</v>
      </c>
      <c r="E66" s="121" t="s">
        <v>26</v>
      </c>
      <c r="F66" s="121" t="s">
        <v>23</v>
      </c>
      <c r="G66" s="121" t="s">
        <v>30</v>
      </c>
      <c r="H66" s="253">
        <v>0</v>
      </c>
      <c r="I66" s="130"/>
      <c r="J66" s="77">
        <v>14775</v>
      </c>
      <c r="K66" s="83">
        <v>14775</v>
      </c>
      <c r="L66" s="126"/>
      <c r="M66" s="122"/>
      <c r="N66" s="126"/>
      <c r="O66" s="184"/>
      <c r="P66" s="126"/>
      <c r="Q66" s="185"/>
      <c r="R66" s="83"/>
      <c r="S66" s="85">
        <v>14775</v>
      </c>
      <c r="T66" s="83"/>
      <c r="U66" s="77">
        <v>14775</v>
      </c>
      <c r="V66" s="83"/>
      <c r="W66" s="124"/>
      <c r="X66" s="132"/>
      <c r="Y66" s="133"/>
      <c r="Z66" s="133"/>
      <c r="AA66" s="133"/>
      <c r="AB66" s="133"/>
      <c r="AC66" s="151"/>
      <c r="AD66" s="151"/>
      <c r="AE66" s="151"/>
      <c r="AF66" s="151"/>
      <c r="AG66" s="152"/>
      <c r="AH66" s="152"/>
      <c r="AI66" s="152"/>
      <c r="AJ66" s="152"/>
      <c r="AK66" s="152"/>
      <c r="AL66" s="152"/>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row>
    <row r="67" spans="1:68" s="58" customFormat="1" x14ac:dyDescent="0.3">
      <c r="A67" s="175"/>
      <c r="B67" s="406" t="s">
        <v>93</v>
      </c>
      <c r="C67" s="150"/>
      <c r="D67" s="121" t="s">
        <v>94</v>
      </c>
      <c r="E67" s="121" t="s">
        <v>26</v>
      </c>
      <c r="F67" s="121" t="s">
        <v>52</v>
      </c>
      <c r="G67" s="121" t="s">
        <v>30</v>
      </c>
      <c r="H67" s="253">
        <v>0</v>
      </c>
      <c r="I67" s="130"/>
      <c r="J67" s="77">
        <v>211890</v>
      </c>
      <c r="K67" s="83">
        <v>211890</v>
      </c>
      <c r="L67" s="126"/>
      <c r="M67" s="122"/>
      <c r="N67" s="126"/>
      <c r="O67" s="184"/>
      <c r="P67" s="126"/>
      <c r="Q67" s="122"/>
      <c r="R67" s="83"/>
      <c r="S67" s="85">
        <v>211890</v>
      </c>
      <c r="T67" s="83"/>
      <c r="U67" s="77">
        <v>211890</v>
      </c>
      <c r="V67" s="83"/>
      <c r="W67" s="124"/>
      <c r="X67" s="132"/>
      <c r="Y67" s="133"/>
      <c r="Z67" s="133"/>
      <c r="AA67" s="133"/>
      <c r="AB67" s="133"/>
      <c r="AC67" s="151"/>
      <c r="AD67" s="151"/>
      <c r="AE67" s="151"/>
      <c r="AF67" s="151"/>
      <c r="AG67" s="152"/>
      <c r="AH67" s="152"/>
      <c r="AI67" s="152"/>
      <c r="AJ67" s="152"/>
      <c r="AK67" s="152"/>
      <c r="AL67" s="152"/>
      <c r="AM67" s="152"/>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row>
    <row r="68" spans="1:68" s="58" customFormat="1" x14ac:dyDescent="0.3">
      <c r="A68" s="175"/>
      <c r="B68" s="406" t="s">
        <v>95</v>
      </c>
      <c r="C68" s="150"/>
      <c r="D68" s="121" t="s">
        <v>96</v>
      </c>
      <c r="E68" s="121" t="s">
        <v>26</v>
      </c>
      <c r="F68" s="121" t="s">
        <v>83</v>
      </c>
      <c r="G68" s="121" t="s">
        <v>30</v>
      </c>
      <c r="H68" s="253">
        <v>0</v>
      </c>
      <c r="I68" s="130"/>
      <c r="J68" s="77">
        <v>34470</v>
      </c>
      <c r="K68" s="83">
        <v>30600</v>
      </c>
      <c r="L68" s="126"/>
      <c r="M68" s="122"/>
      <c r="N68" s="126"/>
      <c r="O68" s="184"/>
      <c r="P68" s="126"/>
      <c r="Q68" s="185"/>
      <c r="R68" s="83"/>
      <c r="S68" s="85">
        <v>34470</v>
      </c>
      <c r="T68" s="83"/>
      <c r="U68" s="77">
        <v>34470</v>
      </c>
      <c r="V68" s="83"/>
      <c r="W68" s="124"/>
      <c r="X68" s="132"/>
      <c r="Y68" s="133"/>
      <c r="Z68" s="133"/>
      <c r="AA68" s="133"/>
      <c r="AB68" s="133"/>
      <c r="AC68" s="151"/>
      <c r="AD68" s="151"/>
      <c r="AE68" s="151"/>
      <c r="AF68" s="151"/>
      <c r="AG68" s="152"/>
      <c r="AH68" s="152"/>
      <c r="AI68" s="152"/>
      <c r="AJ68" s="152"/>
      <c r="AK68" s="152"/>
      <c r="AL68" s="152"/>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row>
    <row r="69" spans="1:68" s="58" customFormat="1" ht="13.95" customHeight="1" x14ac:dyDescent="0.3">
      <c r="A69" s="175"/>
      <c r="B69" s="406" t="s">
        <v>97</v>
      </c>
      <c r="C69" s="150"/>
      <c r="D69" s="121" t="s">
        <v>98</v>
      </c>
      <c r="E69" s="121" t="s">
        <v>26</v>
      </c>
      <c r="F69" s="121" t="s">
        <v>23</v>
      </c>
      <c r="G69" s="121" t="s">
        <v>30</v>
      </c>
      <c r="H69" s="253">
        <v>0</v>
      </c>
      <c r="I69" s="130"/>
      <c r="J69" s="77">
        <v>52423</v>
      </c>
      <c r="K69" s="83">
        <v>52423</v>
      </c>
      <c r="L69" s="126"/>
      <c r="M69" s="122"/>
      <c r="N69" s="126"/>
      <c r="O69" s="184"/>
      <c r="P69" s="126"/>
      <c r="Q69" s="185"/>
      <c r="R69" s="83"/>
      <c r="S69" s="85">
        <v>52423</v>
      </c>
      <c r="T69" s="83"/>
      <c r="U69" s="77">
        <v>52423</v>
      </c>
      <c r="V69" s="83"/>
      <c r="W69" s="124"/>
      <c r="X69" s="132"/>
      <c r="Y69" s="133"/>
      <c r="Z69" s="133"/>
      <c r="AA69" s="133"/>
      <c r="AB69" s="133"/>
      <c r="AC69" s="151"/>
      <c r="AD69" s="151"/>
      <c r="AE69" s="151"/>
      <c r="AF69" s="151"/>
      <c r="AG69" s="152"/>
      <c r="AH69" s="152"/>
      <c r="AI69" s="152"/>
      <c r="AJ69" s="152"/>
      <c r="AK69" s="152"/>
      <c r="AL69" s="152"/>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row>
    <row r="70" spans="1:68" s="58" customFormat="1" x14ac:dyDescent="0.3">
      <c r="A70" s="175"/>
      <c r="B70" s="406" t="s">
        <v>99</v>
      </c>
      <c r="C70" s="150"/>
      <c r="D70" s="121" t="s">
        <v>100</v>
      </c>
      <c r="E70" s="121" t="s">
        <v>26</v>
      </c>
      <c r="F70" s="121" t="s">
        <v>23</v>
      </c>
      <c r="G70" s="121" t="s">
        <v>30</v>
      </c>
      <c r="H70" s="253">
        <v>0</v>
      </c>
      <c r="I70" s="130"/>
      <c r="J70" s="77">
        <v>3680</v>
      </c>
      <c r="K70" s="83">
        <v>3680</v>
      </c>
      <c r="L70" s="126"/>
      <c r="M70" s="122"/>
      <c r="N70" s="126"/>
      <c r="O70" s="184"/>
      <c r="P70" s="126"/>
      <c r="Q70" s="185"/>
      <c r="R70" s="83"/>
      <c r="S70" s="85">
        <v>3680</v>
      </c>
      <c r="T70" s="83"/>
      <c r="U70" s="77">
        <v>3680</v>
      </c>
      <c r="V70" s="83"/>
      <c r="W70" s="124"/>
      <c r="X70" s="132"/>
      <c r="Y70" s="133"/>
      <c r="Z70" s="133"/>
      <c r="AA70" s="133"/>
      <c r="AB70" s="133"/>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row>
    <row r="71" spans="1:68" s="58" customFormat="1" x14ac:dyDescent="0.3">
      <c r="A71" s="175"/>
      <c r="B71" s="406" t="s">
        <v>101</v>
      </c>
      <c r="C71" s="150"/>
      <c r="D71" s="121" t="s">
        <v>102</v>
      </c>
      <c r="E71" s="121" t="s">
        <v>22</v>
      </c>
      <c r="F71" s="121"/>
      <c r="G71" s="121"/>
      <c r="H71" s="253"/>
      <c r="I71" s="130"/>
      <c r="J71" s="77">
        <v>23985</v>
      </c>
      <c r="K71" s="83">
        <v>23985</v>
      </c>
      <c r="L71" s="126"/>
      <c r="M71" s="122"/>
      <c r="N71" s="126"/>
      <c r="O71" s="184"/>
      <c r="P71" s="126"/>
      <c r="Q71" s="185"/>
      <c r="R71" s="83"/>
      <c r="S71" s="85">
        <v>23985</v>
      </c>
      <c r="T71" s="83"/>
      <c r="U71" s="77">
        <v>23985</v>
      </c>
      <c r="V71" s="83"/>
      <c r="W71" s="124"/>
      <c r="X71" s="132"/>
      <c r="Y71" s="133"/>
      <c r="Z71" s="133"/>
      <c r="AA71" s="133"/>
      <c r="AB71" s="133"/>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row>
    <row r="72" spans="1:68" s="58" customFormat="1" x14ac:dyDescent="0.3">
      <c r="A72" s="175"/>
      <c r="B72" s="403" t="s">
        <v>103</v>
      </c>
      <c r="C72" s="120"/>
      <c r="D72" s="121">
        <v>2323</v>
      </c>
      <c r="E72" s="121" t="s">
        <v>22</v>
      </c>
      <c r="F72" s="121" t="s">
        <v>23</v>
      </c>
      <c r="G72" s="121" t="s">
        <v>30</v>
      </c>
      <c r="H72" s="253">
        <v>0</v>
      </c>
      <c r="I72" s="130">
        <v>748941</v>
      </c>
      <c r="J72" s="77">
        <v>354450</v>
      </c>
      <c r="K72" s="83">
        <v>231694</v>
      </c>
      <c r="L72" s="126"/>
      <c r="M72" s="184"/>
      <c r="N72" s="126"/>
      <c r="O72" s="184"/>
      <c r="P72" s="126"/>
      <c r="Q72" s="185"/>
      <c r="R72" s="126"/>
      <c r="S72" s="85">
        <v>354450</v>
      </c>
      <c r="T72" s="83"/>
      <c r="U72" s="131"/>
      <c r="V72" s="83"/>
      <c r="W72" s="124"/>
      <c r="X72" s="425">
        <v>354450</v>
      </c>
      <c r="Y72" s="133"/>
      <c r="Z72" s="133"/>
      <c r="AA72" s="133"/>
      <c r="AB72" s="133"/>
      <c r="AC72" s="151"/>
      <c r="AD72" s="151"/>
      <c r="AE72" s="151"/>
      <c r="AF72" s="151"/>
      <c r="AG72" s="151"/>
      <c r="AH72" s="151"/>
      <c r="AI72" s="151"/>
      <c r="AJ72" s="106"/>
      <c r="AK72" s="106"/>
      <c r="AL72" s="106"/>
      <c r="AM72" s="151"/>
      <c r="AN72" s="106"/>
      <c r="AO72" s="106"/>
      <c r="AP72" s="106"/>
      <c r="AQ72" s="151"/>
      <c r="AR72" s="106"/>
      <c r="AS72" s="106"/>
      <c r="AT72" s="106"/>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row>
    <row r="73" spans="1:68" s="58" customFormat="1" x14ac:dyDescent="0.3">
      <c r="A73" s="175"/>
      <c r="B73" s="403" t="s">
        <v>76</v>
      </c>
      <c r="C73" s="120"/>
      <c r="D73" s="121">
        <v>2412</v>
      </c>
      <c r="E73" s="121" t="s">
        <v>22</v>
      </c>
      <c r="F73" s="121"/>
      <c r="G73" s="121" t="s">
        <v>77</v>
      </c>
      <c r="H73" s="253">
        <v>2850000</v>
      </c>
      <c r="I73" s="130">
        <v>2850000</v>
      </c>
      <c r="J73" s="77">
        <v>2850000.1050000004</v>
      </c>
      <c r="K73" s="83"/>
      <c r="L73" s="126"/>
      <c r="M73" s="184"/>
      <c r="N73" s="126"/>
      <c r="O73" s="184"/>
      <c r="P73" s="126"/>
      <c r="Q73" s="185"/>
      <c r="R73" s="83"/>
      <c r="S73" s="85">
        <v>1425000.0525000002</v>
      </c>
      <c r="T73" s="83">
        <v>1425000.0525000002</v>
      </c>
      <c r="U73" s="77">
        <v>2850000.1050000004</v>
      </c>
      <c r="V73" s="83"/>
      <c r="W73" s="124"/>
      <c r="X73" s="132"/>
      <c r="Y73" s="133"/>
      <c r="Z73" s="133"/>
      <c r="AA73" s="133"/>
      <c r="AB73" s="133"/>
      <c r="AC73" s="151"/>
      <c r="AD73" s="151"/>
      <c r="AE73" s="151"/>
      <c r="AF73" s="151"/>
      <c r="AG73" s="151"/>
      <c r="AH73" s="151"/>
      <c r="AI73" s="151"/>
      <c r="AJ73" s="106"/>
      <c r="AK73" s="106"/>
      <c r="AL73" s="106"/>
      <c r="AM73" s="151"/>
      <c r="AN73" s="106"/>
      <c r="AO73" s="106"/>
      <c r="AP73" s="106"/>
      <c r="AQ73" s="151"/>
      <c r="AR73" s="106"/>
      <c r="AS73" s="106"/>
      <c r="AT73" s="106"/>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row>
    <row r="74" spans="1:68" s="58" customFormat="1" x14ac:dyDescent="0.3">
      <c r="A74" s="175"/>
      <c r="B74" s="403" t="s">
        <v>78</v>
      </c>
      <c r="C74" s="120"/>
      <c r="D74" s="121" t="s">
        <v>104</v>
      </c>
      <c r="E74" s="121" t="s">
        <v>22</v>
      </c>
      <c r="F74" s="121"/>
      <c r="G74" s="121"/>
      <c r="H74" s="253">
        <v>0</v>
      </c>
      <c r="I74" s="121"/>
      <c r="J74" s="130"/>
      <c r="K74" s="83"/>
      <c r="L74" s="126"/>
      <c r="M74" s="184"/>
      <c r="N74" s="126"/>
      <c r="O74" s="184"/>
      <c r="P74" s="126"/>
      <c r="Q74" s="185"/>
      <c r="R74" s="126"/>
      <c r="S74" s="83"/>
      <c r="T74" s="83"/>
      <c r="U74" s="130"/>
      <c r="V74" s="83"/>
      <c r="W74" s="124"/>
      <c r="X74" s="132"/>
      <c r="Y74" s="157"/>
      <c r="Z74" s="157"/>
      <c r="AA74" s="157"/>
      <c r="AB74" s="157"/>
      <c r="AC74" s="151"/>
      <c r="AD74" s="151"/>
      <c r="AE74" s="151"/>
      <c r="AF74" s="151"/>
      <c r="AG74" s="151"/>
      <c r="AH74" s="151"/>
      <c r="AI74" s="151"/>
      <c r="AJ74" s="106"/>
      <c r="AK74" s="106"/>
      <c r="AL74" s="106"/>
      <c r="AM74" s="151"/>
      <c r="AN74" s="106"/>
      <c r="AO74" s="106"/>
      <c r="AP74" s="106"/>
      <c r="AQ74" s="151"/>
      <c r="AR74" s="106"/>
      <c r="AS74" s="106"/>
      <c r="AT74" s="106"/>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row>
    <row r="75" spans="1:68" s="58" customFormat="1" x14ac:dyDescent="0.3">
      <c r="A75" s="175"/>
      <c r="B75" s="394"/>
      <c r="C75" s="394"/>
      <c r="D75" s="121"/>
      <c r="E75" s="121"/>
      <c r="F75" s="121"/>
      <c r="G75" s="121"/>
      <c r="H75" s="253"/>
      <c r="I75" s="121"/>
      <c r="J75" s="130"/>
      <c r="K75" s="195"/>
      <c r="L75" s="195"/>
      <c r="M75" s="196"/>
      <c r="N75" s="195"/>
      <c r="O75" s="196"/>
      <c r="P75" s="195"/>
      <c r="Q75" s="197"/>
      <c r="R75" s="195"/>
      <c r="S75" s="195"/>
      <c r="T75" s="195"/>
      <c r="U75" s="130"/>
      <c r="V75" s="83"/>
      <c r="W75" s="124"/>
      <c r="X75" s="132"/>
      <c r="Y75" s="158"/>
      <c r="Z75" s="158"/>
      <c r="AA75" s="158"/>
      <c r="AB75" s="158"/>
      <c r="AC75" s="151"/>
      <c r="AD75" s="151"/>
      <c r="AE75" s="151"/>
      <c r="AF75" s="151"/>
      <c r="AG75" s="151"/>
      <c r="AH75" s="151"/>
      <c r="AI75" s="151"/>
      <c r="AJ75" s="106"/>
      <c r="AK75" s="106"/>
      <c r="AL75" s="106"/>
      <c r="AM75" s="151"/>
      <c r="AN75" s="106"/>
      <c r="AO75" s="106"/>
      <c r="AP75" s="106"/>
      <c r="AQ75" s="151"/>
      <c r="AR75" s="106"/>
      <c r="AS75" s="106"/>
      <c r="AT75" s="106"/>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row>
    <row r="76" spans="1:68" s="58" customFormat="1" ht="14.4" hidden="1" customHeight="1" x14ac:dyDescent="0.3">
      <c r="A76" s="175"/>
      <c r="B76" s="193"/>
      <c r="C76" s="194"/>
      <c r="D76" s="121"/>
      <c r="E76" s="121"/>
      <c r="F76" s="121"/>
      <c r="G76" s="121"/>
      <c r="H76" s="253"/>
      <c r="I76" s="77"/>
      <c r="J76" s="77"/>
      <c r="K76" s="195"/>
      <c r="L76" s="195"/>
      <c r="M76" s="196"/>
      <c r="N76" s="195"/>
      <c r="O76" s="196"/>
      <c r="P76" s="195"/>
      <c r="Q76" s="197"/>
      <c r="R76" s="195"/>
      <c r="S76" s="126"/>
      <c r="T76" s="195"/>
      <c r="U76" s="77"/>
      <c r="V76" s="83"/>
      <c r="W76" s="124"/>
      <c r="X76" s="425"/>
      <c r="Y76" s="157"/>
      <c r="Z76" s="157"/>
      <c r="AA76" s="157"/>
      <c r="AB76" s="157"/>
      <c r="AC76" s="151"/>
      <c r="AD76" s="151"/>
      <c r="AE76" s="151"/>
      <c r="AF76" s="151"/>
      <c r="AG76" s="151"/>
      <c r="AH76" s="151"/>
      <c r="AI76" s="151"/>
      <c r="AJ76" s="106"/>
      <c r="AK76" s="106"/>
      <c r="AL76" s="106"/>
      <c r="AM76" s="151"/>
      <c r="AN76" s="106"/>
      <c r="AO76" s="106"/>
      <c r="AP76" s="106"/>
      <c r="AQ76" s="151"/>
      <c r="AR76" s="106"/>
      <c r="AS76" s="106"/>
      <c r="AT76" s="106"/>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row>
    <row r="77" spans="1:68" s="58" customFormat="1" ht="14.4" hidden="1" customHeight="1" x14ac:dyDescent="0.3">
      <c r="A77" s="175"/>
      <c r="B77" s="186"/>
      <c r="C77" s="186"/>
      <c r="D77" s="187"/>
      <c r="E77" s="199"/>
      <c r="F77" s="187"/>
      <c r="G77" s="187"/>
      <c r="H77" s="253"/>
      <c r="I77" s="187"/>
      <c r="J77" s="414"/>
      <c r="K77" s="188"/>
      <c r="L77" s="188"/>
      <c r="M77" s="189"/>
      <c r="N77" s="188"/>
      <c r="O77" s="189"/>
      <c r="P77" s="188"/>
      <c r="Q77" s="190"/>
      <c r="R77" s="188"/>
      <c r="S77" s="200"/>
      <c r="T77" s="188"/>
      <c r="U77" s="414"/>
      <c r="V77" s="191"/>
      <c r="W77" s="192"/>
      <c r="X77" s="428"/>
      <c r="Y77" s="158"/>
      <c r="Z77" s="158"/>
      <c r="AA77" s="158"/>
      <c r="AB77" s="158"/>
      <c r="AC77" s="151"/>
      <c r="AD77" s="151"/>
      <c r="AE77" s="151"/>
      <c r="AF77" s="151"/>
      <c r="AG77" s="151"/>
      <c r="AH77" s="151"/>
      <c r="AI77" s="151"/>
      <c r="AJ77" s="106"/>
      <c r="AK77" s="106"/>
      <c r="AL77" s="106"/>
      <c r="AM77" s="151"/>
      <c r="AN77" s="106"/>
      <c r="AO77" s="106"/>
      <c r="AP77" s="106"/>
      <c r="AQ77" s="151"/>
      <c r="AR77" s="106"/>
      <c r="AS77" s="106"/>
      <c r="AT77" s="106"/>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row>
    <row r="78" spans="1:68" s="58" customFormat="1" ht="14.4" hidden="1" customHeight="1" x14ac:dyDescent="0.3">
      <c r="A78" s="175"/>
      <c r="B78" s="193"/>
      <c r="C78" s="186"/>
      <c r="D78" s="201"/>
      <c r="E78" s="121"/>
      <c r="F78" s="121"/>
      <c r="G78" s="121"/>
      <c r="H78" s="253"/>
      <c r="I78" s="77"/>
      <c r="J78" s="77"/>
      <c r="K78" s="195"/>
      <c r="L78" s="195"/>
      <c r="M78" s="196"/>
      <c r="N78" s="195"/>
      <c r="O78" s="196"/>
      <c r="P78" s="195"/>
      <c r="Q78" s="197"/>
      <c r="R78" s="195"/>
      <c r="S78" s="126"/>
      <c r="T78" s="195"/>
      <c r="U78" s="77"/>
      <c r="V78" s="83"/>
      <c r="W78" s="124"/>
      <c r="X78" s="425"/>
      <c r="Y78" s="157"/>
      <c r="Z78" s="157"/>
      <c r="AA78" s="157"/>
      <c r="AB78" s="157"/>
      <c r="AC78" s="151"/>
      <c r="AD78" s="151"/>
      <c r="AE78" s="151"/>
      <c r="AF78" s="151"/>
      <c r="AG78" s="151"/>
      <c r="AH78" s="151"/>
      <c r="AI78" s="151"/>
      <c r="AJ78" s="106"/>
      <c r="AK78" s="106"/>
      <c r="AL78" s="106"/>
      <c r="AM78" s="151"/>
      <c r="AN78" s="106"/>
      <c r="AO78" s="106"/>
      <c r="AP78" s="106"/>
      <c r="AQ78" s="151"/>
      <c r="AR78" s="106"/>
      <c r="AS78" s="106"/>
      <c r="AT78" s="106"/>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row>
    <row r="79" spans="1:68" s="58" customFormat="1" ht="14.4" hidden="1" customHeight="1" x14ac:dyDescent="0.3">
      <c r="A79" s="175"/>
      <c r="B79" s="203"/>
      <c r="C79" s="204"/>
      <c r="D79" s="201"/>
      <c r="E79" s="76"/>
      <c r="F79" s="121"/>
      <c r="G79" s="121"/>
      <c r="H79" s="134"/>
      <c r="I79" s="77"/>
      <c r="J79" s="77"/>
      <c r="K79" s="85"/>
      <c r="L79" s="205"/>
      <c r="M79" s="206"/>
      <c r="N79" s="205"/>
      <c r="O79" s="206"/>
      <c r="P79" s="205"/>
      <c r="Q79" s="206"/>
      <c r="R79" s="205"/>
      <c r="S79" s="126"/>
      <c r="T79" s="85"/>
      <c r="U79" s="77"/>
      <c r="V79" s="83"/>
      <c r="W79" s="124"/>
      <c r="X79" s="425"/>
      <c r="Y79" s="157"/>
      <c r="Z79" s="157"/>
      <c r="AA79" s="157"/>
      <c r="AB79" s="157"/>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row>
    <row r="80" spans="1:68" s="58" customFormat="1" ht="14.4" hidden="1" customHeight="1" x14ac:dyDescent="0.3">
      <c r="A80" s="175"/>
      <c r="B80" s="207"/>
      <c r="C80" s="208"/>
      <c r="D80" s="201"/>
      <c r="E80" s="76"/>
      <c r="F80" s="121"/>
      <c r="G80" s="121"/>
      <c r="H80" s="134"/>
      <c r="I80" s="77"/>
      <c r="J80" s="77"/>
      <c r="K80" s="85"/>
      <c r="L80" s="205"/>
      <c r="M80" s="206"/>
      <c r="N80" s="205"/>
      <c r="O80" s="206"/>
      <c r="P80" s="205"/>
      <c r="Q80" s="206"/>
      <c r="R80" s="205"/>
      <c r="S80" s="126"/>
      <c r="T80" s="85"/>
      <c r="U80" s="77"/>
      <c r="V80" s="83"/>
      <c r="W80" s="124"/>
      <c r="X80" s="425"/>
      <c r="Y80" s="157"/>
      <c r="Z80" s="157"/>
      <c r="AA80" s="157"/>
      <c r="AB80" s="157"/>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row>
    <row r="81" spans="1:69" s="58" customFormat="1" ht="14.4" hidden="1" customHeight="1" x14ac:dyDescent="0.3">
      <c r="A81" s="175"/>
      <c r="B81" s="207"/>
      <c r="C81" s="208"/>
      <c r="D81" s="201"/>
      <c r="E81" s="76"/>
      <c r="F81" s="121"/>
      <c r="G81" s="121"/>
      <c r="H81" s="134"/>
      <c r="I81" s="77"/>
      <c r="J81" s="77"/>
      <c r="K81" s="85"/>
      <c r="L81" s="205"/>
      <c r="M81" s="206"/>
      <c r="N81" s="205"/>
      <c r="O81" s="206"/>
      <c r="P81" s="205"/>
      <c r="Q81" s="206"/>
      <c r="R81" s="205"/>
      <c r="S81" s="126"/>
      <c r="T81" s="85"/>
      <c r="U81" s="77"/>
      <c r="V81" s="83"/>
      <c r="W81" s="124"/>
      <c r="X81" s="425"/>
      <c r="Y81" s="157"/>
      <c r="Z81" s="157"/>
      <c r="AA81" s="157"/>
      <c r="AB81" s="157"/>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row>
    <row r="82" spans="1:69" s="58" customFormat="1" ht="14.4" hidden="1" customHeight="1" x14ac:dyDescent="0.3">
      <c r="A82" s="175"/>
      <c r="B82" s="207"/>
      <c r="C82" s="208"/>
      <c r="D82" s="201"/>
      <c r="E82" s="201"/>
      <c r="F82" s="201"/>
      <c r="G82" s="201"/>
      <c r="H82" s="253"/>
      <c r="I82" s="77"/>
      <c r="J82" s="210"/>
      <c r="K82" s="209"/>
      <c r="L82" s="209"/>
      <c r="M82" s="211"/>
      <c r="N82" s="209"/>
      <c r="O82" s="211"/>
      <c r="P82" s="209"/>
      <c r="Q82" s="211"/>
      <c r="R82" s="209"/>
      <c r="S82" s="209"/>
      <c r="T82" s="209"/>
      <c r="U82" s="210"/>
      <c r="V82" s="83"/>
      <c r="W82" s="124"/>
      <c r="X82" s="429"/>
      <c r="Y82" s="157"/>
      <c r="Z82" s="157"/>
      <c r="AA82" s="157"/>
      <c r="AB82" s="157"/>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row>
    <row r="83" spans="1:69" s="58" customFormat="1" ht="15.6" x14ac:dyDescent="0.3">
      <c r="A83" s="212"/>
      <c r="B83" s="213" t="s">
        <v>105</v>
      </c>
      <c r="C83" s="213"/>
      <c r="D83" s="214"/>
      <c r="E83" s="214"/>
      <c r="F83" s="214"/>
      <c r="G83" s="214"/>
      <c r="H83" s="215">
        <f>SUM(H54:H82)</f>
        <v>121252515</v>
      </c>
      <c r="I83" s="216">
        <f>SUM(I54:I82)</f>
        <v>122001456</v>
      </c>
      <c r="J83" s="216">
        <f t="shared" ref="J83:T83" si="2">SUM(J54:J82)</f>
        <v>122862464.99037784</v>
      </c>
      <c r="K83" s="216">
        <f t="shared" si="2"/>
        <v>88945727</v>
      </c>
      <c r="L83" s="216">
        <f t="shared" si="2"/>
        <v>1676060</v>
      </c>
      <c r="M83" s="217"/>
      <c r="N83" s="216">
        <f t="shared" si="2"/>
        <v>1586203</v>
      </c>
      <c r="O83" s="217"/>
      <c r="P83" s="216">
        <f t="shared" si="2"/>
        <v>6057173</v>
      </c>
      <c r="Q83" s="217"/>
      <c r="R83" s="216">
        <f t="shared" si="2"/>
        <v>9319436</v>
      </c>
      <c r="S83" s="216">
        <f t="shared" si="2"/>
        <v>106857639.05249999</v>
      </c>
      <c r="T83" s="216">
        <f t="shared" si="2"/>
        <v>16004825.937877843</v>
      </c>
      <c r="U83" s="220">
        <f>SUM(U55:U82)</f>
        <v>113260219.99037784</v>
      </c>
      <c r="V83" s="216"/>
      <c r="W83" s="218"/>
      <c r="X83" s="219">
        <f>SUM(X55:X82)</f>
        <v>9602245</v>
      </c>
      <c r="Y83" s="216"/>
      <c r="Z83" s="216"/>
      <c r="AA83" s="216"/>
      <c r="AB83" s="216"/>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row>
    <row r="84" spans="1:69" s="58" customFormat="1" ht="18.75" customHeight="1" x14ac:dyDescent="0.35">
      <c r="A84" s="502" t="s">
        <v>106</v>
      </c>
      <c r="B84" s="503"/>
      <c r="C84" s="222"/>
      <c r="D84" s="223"/>
      <c r="E84" s="223"/>
      <c r="F84" s="223"/>
      <c r="G84" s="223"/>
      <c r="H84" s="224"/>
      <c r="I84" s="223"/>
      <c r="J84" s="223"/>
      <c r="K84" s="223"/>
      <c r="L84" s="223"/>
      <c r="M84" s="223"/>
      <c r="N84" s="223"/>
      <c r="O84" s="223"/>
      <c r="P84" s="223"/>
      <c r="Q84" s="223"/>
      <c r="R84" s="225"/>
      <c r="S84" s="225"/>
      <c r="T84" s="225"/>
      <c r="U84" s="225"/>
      <c r="V84" s="225"/>
      <c r="W84" s="225"/>
      <c r="X84" s="430"/>
      <c r="Y84" s="226"/>
      <c r="Z84" s="226"/>
      <c r="AA84" s="226"/>
      <c r="AB84" s="226"/>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8"/>
      <c r="BA84" s="227"/>
      <c r="BB84" s="227"/>
      <c r="BC84" s="227"/>
      <c r="BD84" s="227"/>
      <c r="BE84" s="227"/>
      <c r="BF84" s="227"/>
      <c r="BG84" s="227"/>
      <c r="BH84" s="227"/>
      <c r="BI84" s="227"/>
      <c r="BJ84" s="227"/>
      <c r="BK84" s="227"/>
      <c r="BL84" s="227"/>
      <c r="BM84" s="227"/>
      <c r="BN84" s="227"/>
      <c r="BO84" s="227"/>
      <c r="BP84" s="227"/>
    </row>
    <row r="85" spans="1:69" s="58" customFormat="1" ht="3.75" customHeight="1" x14ac:dyDescent="0.35">
      <c r="A85" s="229"/>
      <c r="B85" s="399"/>
      <c r="C85" s="60"/>
      <c r="D85" s="61"/>
      <c r="E85" s="61"/>
      <c r="F85" s="61"/>
      <c r="G85" s="61"/>
      <c r="H85" s="230"/>
      <c r="I85" s="61"/>
      <c r="J85" s="69"/>
      <c r="K85" s="65"/>
      <c r="L85" s="65"/>
      <c r="M85" s="66"/>
      <c r="N85" s="65"/>
      <c r="O85" s="66"/>
      <c r="P85" s="65"/>
      <c r="Q85" s="66"/>
      <c r="R85" s="65"/>
      <c r="S85" s="65"/>
      <c r="T85" s="65"/>
      <c r="U85" s="69"/>
      <c r="V85" s="65"/>
      <c r="W85" s="68"/>
      <c r="X85" s="70"/>
      <c r="Y85" s="71"/>
      <c r="Z85" s="71"/>
      <c r="AA85" s="71"/>
      <c r="AB85" s="71"/>
      <c r="AC85" s="231"/>
      <c r="AD85" s="232"/>
      <c r="AE85" s="233"/>
      <c r="AF85" s="234"/>
      <c r="AG85" s="235"/>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row>
    <row r="86" spans="1:69" s="58" customFormat="1" ht="12.75" customHeight="1" x14ac:dyDescent="0.3">
      <c r="A86" s="377"/>
      <c r="B86" s="398" t="s">
        <v>107</v>
      </c>
      <c r="C86" s="75"/>
      <c r="D86" s="76">
        <v>2336</v>
      </c>
      <c r="E86" s="76" t="s">
        <v>26</v>
      </c>
      <c r="F86" s="76" t="s">
        <v>108</v>
      </c>
      <c r="G86" s="76" t="s">
        <v>24</v>
      </c>
      <c r="H86" s="248">
        <v>2739820</v>
      </c>
      <c r="I86" s="77">
        <v>2739820</v>
      </c>
      <c r="J86" s="77">
        <v>4464449</v>
      </c>
      <c r="K86" s="85">
        <v>1794103</v>
      </c>
      <c r="L86" s="85"/>
      <c r="M86" s="104"/>
      <c r="N86" s="85"/>
      <c r="O86" s="104"/>
      <c r="P86" s="85"/>
      <c r="Q86" s="104"/>
      <c r="R86" s="85"/>
      <c r="S86" s="85">
        <v>4464449</v>
      </c>
      <c r="T86" s="85"/>
      <c r="U86" s="77">
        <v>4285246</v>
      </c>
      <c r="V86" s="85"/>
      <c r="W86" s="88"/>
      <c r="X86" s="425">
        <v>179203</v>
      </c>
      <c r="Y86" s="89"/>
      <c r="Z86" s="89"/>
      <c r="AA86" s="89"/>
      <c r="AB86" s="89"/>
      <c r="AC86" s="152"/>
      <c r="AD86" s="178"/>
      <c r="AE86" s="179"/>
      <c r="AF86" s="179"/>
      <c r="AG86" s="177"/>
      <c r="AH86" s="177"/>
      <c r="AI86" s="180"/>
      <c r="AJ86" s="180"/>
      <c r="AK86" s="180"/>
      <c r="AL86" s="180"/>
      <c r="AM86" s="180"/>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row>
    <row r="87" spans="1:69" s="58" customFormat="1" ht="3.6" customHeight="1" x14ac:dyDescent="0.3">
      <c r="A87" s="377"/>
      <c r="B87" s="399"/>
      <c r="C87" s="60"/>
      <c r="D87" s="61"/>
      <c r="E87" s="61"/>
      <c r="F87" s="61"/>
      <c r="G87" s="61"/>
      <c r="H87" s="251"/>
      <c r="I87" s="61"/>
      <c r="J87" s="93"/>
      <c r="K87" s="236"/>
      <c r="L87" s="236"/>
      <c r="M87" s="237"/>
      <c r="N87" s="236"/>
      <c r="O87" s="237"/>
      <c r="P87" s="236"/>
      <c r="Q87" s="237"/>
      <c r="R87" s="236"/>
      <c r="S87" s="236"/>
      <c r="T87" s="236"/>
      <c r="U87" s="69"/>
      <c r="V87" s="65"/>
      <c r="W87" s="68"/>
      <c r="X87" s="70"/>
      <c r="Y87" s="71"/>
      <c r="Z87" s="71"/>
      <c r="AA87" s="71"/>
      <c r="AB87" s="71"/>
      <c r="AC87" s="231"/>
      <c r="AD87" s="231"/>
      <c r="AE87" s="100"/>
      <c r="AF87" s="98"/>
      <c r="AG87" s="98"/>
      <c r="AH87" s="99"/>
      <c r="AI87" s="99"/>
      <c r="AJ87" s="99"/>
      <c r="AK87" s="72"/>
      <c r="AL87" s="72"/>
      <c r="AM87" s="72"/>
      <c r="AN87" s="72"/>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row>
    <row r="88" spans="1:69" s="58" customFormat="1" ht="12.75" customHeight="1" x14ac:dyDescent="0.3">
      <c r="A88" s="377"/>
      <c r="B88" s="398" t="s">
        <v>109</v>
      </c>
      <c r="C88" s="75"/>
      <c r="D88" s="76">
        <v>2475</v>
      </c>
      <c r="E88" s="76" t="s">
        <v>26</v>
      </c>
      <c r="F88" s="76" t="s">
        <v>110</v>
      </c>
      <c r="G88" s="76" t="s">
        <v>30</v>
      </c>
      <c r="H88" s="248">
        <v>10974270</v>
      </c>
      <c r="I88" s="77">
        <v>10974270</v>
      </c>
      <c r="J88" s="77">
        <v>11498832</v>
      </c>
      <c r="K88" s="85">
        <v>8550000</v>
      </c>
      <c r="L88" s="85">
        <v>47337</v>
      </c>
      <c r="M88" s="104">
        <v>5.5364912280701757E-3</v>
      </c>
      <c r="N88" s="85"/>
      <c r="O88" s="104"/>
      <c r="P88" s="85">
        <v>303037</v>
      </c>
      <c r="Q88" s="104">
        <v>3.5442923976608184E-2</v>
      </c>
      <c r="R88" s="85">
        <v>350374.00553649123</v>
      </c>
      <c r="S88" s="85">
        <v>11498832</v>
      </c>
      <c r="T88" s="85"/>
      <c r="U88" s="77">
        <v>9863803</v>
      </c>
      <c r="V88" s="85"/>
      <c r="W88" s="88"/>
      <c r="X88" s="425">
        <v>1635029</v>
      </c>
      <c r="Y88" s="89"/>
      <c r="Z88" s="89"/>
      <c r="AA88" s="89"/>
      <c r="AB88" s="89"/>
      <c r="AC88" s="152"/>
      <c r="AD88" s="152"/>
      <c r="AE88" s="177"/>
      <c r="AF88" s="177"/>
      <c r="AG88" s="177"/>
      <c r="AH88" s="178"/>
      <c r="AI88" s="178"/>
      <c r="AJ88" s="179"/>
      <c r="AK88" s="179"/>
      <c r="AL88" s="179"/>
      <c r="AM88" s="179"/>
      <c r="AN88" s="179"/>
      <c r="AO88" s="179"/>
      <c r="AP88" s="179"/>
      <c r="AQ88" s="179"/>
      <c r="AR88" s="179"/>
      <c r="AS88" s="179"/>
      <c r="AT88" s="179"/>
      <c r="AU88" s="179"/>
      <c r="AV88" s="179"/>
      <c r="AW88" s="177"/>
      <c r="AX88" s="180"/>
      <c r="AY88" s="180"/>
      <c r="AZ88" s="180"/>
      <c r="BA88" s="180"/>
      <c r="BB88" s="180"/>
      <c r="BC88" s="152"/>
      <c r="BD88" s="152"/>
      <c r="BE88" s="152"/>
      <c r="BF88" s="152"/>
      <c r="BG88" s="152"/>
      <c r="BH88" s="152"/>
      <c r="BI88" s="152"/>
      <c r="BJ88" s="152"/>
      <c r="BK88" s="152"/>
      <c r="BL88" s="152"/>
      <c r="BM88" s="152"/>
      <c r="BN88" s="152"/>
      <c r="BO88" s="152"/>
      <c r="BP88" s="152"/>
      <c r="BQ88" s="181"/>
    </row>
    <row r="89" spans="1:69" s="58" customFormat="1" ht="3.6" customHeight="1" x14ac:dyDescent="0.3">
      <c r="A89" s="377"/>
      <c r="B89" s="462"/>
      <c r="C89" s="463"/>
      <c r="D89" s="464"/>
      <c r="E89" s="61"/>
      <c r="F89" s="464"/>
      <c r="G89" s="464"/>
      <c r="H89" s="251"/>
      <c r="I89" s="61"/>
      <c r="J89" s="93"/>
      <c r="K89" s="65"/>
      <c r="L89" s="65"/>
      <c r="M89" s="96"/>
      <c r="N89" s="65"/>
      <c r="O89" s="96"/>
      <c r="P89" s="65"/>
      <c r="Q89" s="96"/>
      <c r="R89" s="65"/>
      <c r="S89" s="236"/>
      <c r="T89" s="65"/>
      <c r="U89" s="69"/>
      <c r="V89" s="65"/>
      <c r="W89" s="68"/>
      <c r="X89" s="70"/>
      <c r="Y89" s="71"/>
      <c r="Z89" s="71"/>
      <c r="AA89" s="71"/>
      <c r="AB89" s="71"/>
      <c r="AC89" s="231"/>
      <c r="AD89" s="231"/>
      <c r="AE89" s="98"/>
      <c r="AF89" s="98"/>
      <c r="AG89" s="100"/>
      <c r="AH89" s="72"/>
      <c r="AI89" s="72"/>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row>
    <row r="90" spans="1:69" s="58" customFormat="1" ht="12.75" customHeight="1" x14ac:dyDescent="0.3">
      <c r="A90" s="377"/>
      <c r="B90" s="465" t="s">
        <v>111</v>
      </c>
      <c r="C90" s="466"/>
      <c r="D90" s="467">
        <v>2492</v>
      </c>
      <c r="E90" s="76" t="s">
        <v>26</v>
      </c>
      <c r="F90" s="467" t="s">
        <v>112</v>
      </c>
      <c r="G90" s="76" t="s">
        <v>24</v>
      </c>
      <c r="H90" s="248">
        <v>2001383</v>
      </c>
      <c r="I90" s="77">
        <v>2001383</v>
      </c>
      <c r="J90" s="77">
        <v>3108005</v>
      </c>
      <c r="K90" s="85">
        <v>1906528</v>
      </c>
      <c r="L90" s="85">
        <v>158172</v>
      </c>
      <c r="M90" s="104">
        <v>8.2963376357441374E-2</v>
      </c>
      <c r="N90" s="85"/>
      <c r="O90" s="104"/>
      <c r="P90" s="85">
        <v>187700</v>
      </c>
      <c r="Q90" s="104">
        <v>9.8451216032494668E-2</v>
      </c>
      <c r="R90" s="85">
        <v>345872.08296337636</v>
      </c>
      <c r="S90" s="85">
        <v>3108005</v>
      </c>
      <c r="T90" s="85"/>
      <c r="U90" s="77">
        <v>3108005</v>
      </c>
      <c r="V90" s="85"/>
      <c r="W90" s="88"/>
      <c r="X90" s="425"/>
      <c r="Y90" s="89"/>
      <c r="Z90" s="89"/>
      <c r="AA90" s="89"/>
      <c r="AB90" s="89"/>
      <c r="AC90" s="152"/>
      <c r="AD90" s="152"/>
      <c r="AE90" s="152"/>
      <c r="AF90" s="152"/>
      <c r="AG90" s="178"/>
      <c r="AH90" s="178"/>
      <c r="AI90" s="178"/>
      <c r="AJ90" s="178"/>
      <c r="AK90" s="177"/>
      <c r="AL90" s="177"/>
      <c r="AM90" s="177"/>
      <c r="AN90" s="177"/>
      <c r="AO90" s="177"/>
      <c r="AP90" s="177"/>
      <c r="AQ90" s="180"/>
      <c r="AR90" s="180"/>
      <c r="AS90" s="180"/>
      <c r="AT90" s="180"/>
      <c r="AU90" s="180"/>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81"/>
    </row>
    <row r="91" spans="1:69" s="58" customFormat="1" ht="3.6" customHeight="1" x14ac:dyDescent="0.3">
      <c r="A91" s="377"/>
      <c r="B91" s="462"/>
      <c r="C91" s="463"/>
      <c r="D91" s="464"/>
      <c r="E91" s="61"/>
      <c r="F91" s="464"/>
      <c r="G91" s="464"/>
      <c r="H91" s="251"/>
      <c r="I91" s="61"/>
      <c r="J91" s="93"/>
      <c r="K91" s="65"/>
      <c r="L91" s="65"/>
      <c r="M91" s="96"/>
      <c r="N91" s="65"/>
      <c r="O91" s="96"/>
      <c r="P91" s="65"/>
      <c r="Q91" s="96"/>
      <c r="R91" s="65"/>
      <c r="S91" s="236"/>
      <c r="T91" s="65"/>
      <c r="U91" s="69"/>
      <c r="V91" s="65"/>
      <c r="W91" s="68"/>
      <c r="X91" s="426"/>
      <c r="Y91" s="71"/>
      <c r="Z91" s="71"/>
      <c r="AA91" s="71"/>
      <c r="AB91" s="71"/>
      <c r="AC91" s="231"/>
      <c r="AD91" s="231"/>
      <c r="AE91" s="100"/>
      <c r="AF91" s="98"/>
      <c r="AG91" s="98"/>
      <c r="AH91" s="98"/>
      <c r="AI91" s="99"/>
      <c r="AJ91" s="72"/>
      <c r="AK91" s="72"/>
      <c r="AL91" s="72"/>
      <c r="AM91" s="72"/>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row>
    <row r="92" spans="1:69" s="58" customFormat="1" ht="12.75" customHeight="1" x14ac:dyDescent="0.3">
      <c r="A92" s="377"/>
      <c r="B92" s="400" t="s">
        <v>113</v>
      </c>
      <c r="C92" s="101"/>
      <c r="D92" s="102">
        <v>2493</v>
      </c>
      <c r="E92" s="76" t="s">
        <v>26</v>
      </c>
      <c r="F92" s="102" t="s">
        <v>114</v>
      </c>
      <c r="G92" s="76" t="s">
        <v>30</v>
      </c>
      <c r="H92" s="248">
        <v>16504490</v>
      </c>
      <c r="I92" s="77">
        <v>16504490</v>
      </c>
      <c r="J92" s="77">
        <v>20284686</v>
      </c>
      <c r="K92" s="85">
        <v>16286183</v>
      </c>
      <c r="L92" s="85"/>
      <c r="M92" s="104">
        <v>0</v>
      </c>
      <c r="N92" s="85"/>
      <c r="O92" s="104"/>
      <c r="P92" s="85">
        <v>252960</v>
      </c>
      <c r="Q92" s="104">
        <v>1.553218455177619E-2</v>
      </c>
      <c r="R92" s="85">
        <v>252960</v>
      </c>
      <c r="S92" s="85">
        <v>20284686</v>
      </c>
      <c r="T92" s="85"/>
      <c r="U92" s="77">
        <v>17066984</v>
      </c>
      <c r="V92" s="85"/>
      <c r="W92" s="88"/>
      <c r="X92" s="425">
        <v>3217702</v>
      </c>
      <c r="Y92" s="89"/>
      <c r="Z92" s="89"/>
      <c r="AA92" s="89"/>
      <c r="AB92" s="89"/>
      <c r="AC92" s="152"/>
      <c r="AD92" s="152"/>
      <c r="AE92" s="177"/>
      <c r="AF92" s="178"/>
      <c r="AG92" s="178"/>
      <c r="AH92" s="178"/>
      <c r="AI92" s="179"/>
      <c r="AJ92" s="179"/>
      <c r="AK92" s="179"/>
      <c r="AL92" s="179"/>
      <c r="AM92" s="179"/>
      <c r="AN92" s="179"/>
      <c r="AO92" s="179"/>
      <c r="AP92" s="180"/>
      <c r="AQ92" s="180"/>
      <c r="AR92" s="180"/>
      <c r="AS92" s="180"/>
      <c r="AT92" s="180"/>
      <c r="AU92" s="180"/>
      <c r="AV92" s="180"/>
      <c r="AW92" s="180"/>
      <c r="AX92" s="180"/>
      <c r="AY92" s="180"/>
      <c r="AZ92" s="152"/>
      <c r="BA92" s="152"/>
      <c r="BB92" s="152"/>
      <c r="BC92" s="152"/>
      <c r="BD92" s="152"/>
      <c r="BE92" s="152"/>
      <c r="BF92" s="152"/>
      <c r="BG92" s="152"/>
      <c r="BH92" s="152"/>
      <c r="BI92" s="152"/>
      <c r="BJ92" s="152"/>
      <c r="BK92" s="152"/>
      <c r="BL92" s="152"/>
      <c r="BM92" s="152"/>
      <c r="BN92" s="152"/>
      <c r="BO92" s="152"/>
      <c r="BP92" s="152"/>
    </row>
    <row r="93" spans="1:69" s="58" customFormat="1" ht="3.6" customHeight="1" x14ac:dyDescent="0.3">
      <c r="A93" s="377"/>
      <c r="B93" s="407"/>
      <c r="C93" s="238"/>
      <c r="D93" s="239"/>
      <c r="E93" s="61"/>
      <c r="F93" s="239"/>
      <c r="G93" s="61"/>
      <c r="H93" s="251"/>
      <c r="I93" s="61"/>
      <c r="J93" s="93"/>
      <c r="K93" s="65"/>
      <c r="L93" s="65"/>
      <c r="M93" s="96"/>
      <c r="N93" s="65"/>
      <c r="O93" s="96"/>
      <c r="P93" s="65"/>
      <c r="Q93" s="96"/>
      <c r="R93" s="65"/>
      <c r="S93" s="236"/>
      <c r="T93" s="65"/>
      <c r="U93" s="69"/>
      <c r="V93" s="65"/>
      <c r="W93" s="68"/>
      <c r="X93" s="70"/>
      <c r="Y93" s="71"/>
      <c r="Z93" s="71"/>
      <c r="AA93" s="71"/>
      <c r="AB93" s="71"/>
      <c r="AC93" s="98"/>
      <c r="AD93" s="98"/>
      <c r="AE93" s="98"/>
      <c r="AF93" s="99"/>
      <c r="AG93" s="99"/>
      <c r="AH93" s="99"/>
      <c r="AI93" s="99"/>
      <c r="AJ93" s="100"/>
      <c r="AK93" s="72"/>
      <c r="AL93" s="72"/>
      <c r="AM93" s="72"/>
      <c r="AN93" s="72"/>
      <c r="AO93" s="72"/>
      <c r="AP93" s="72"/>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row>
    <row r="94" spans="1:69" s="58" customFormat="1" ht="18" customHeight="1" x14ac:dyDescent="0.3">
      <c r="A94" s="377"/>
      <c r="B94" s="398" t="s">
        <v>115</v>
      </c>
      <c r="C94" s="75"/>
      <c r="D94" s="76">
        <v>2383</v>
      </c>
      <c r="E94" s="76" t="s">
        <v>26</v>
      </c>
      <c r="F94" s="76" t="s">
        <v>116</v>
      </c>
      <c r="G94" s="76" t="s">
        <v>24</v>
      </c>
      <c r="H94" s="248">
        <v>95740418</v>
      </c>
      <c r="I94" s="77">
        <v>95740418</v>
      </c>
      <c r="J94" s="77">
        <v>113881042</v>
      </c>
      <c r="K94" s="85">
        <v>88288256</v>
      </c>
      <c r="L94" s="85">
        <v>8811355</v>
      </c>
      <c r="M94" s="104">
        <v>9.9802118641917681E-2</v>
      </c>
      <c r="N94" s="85"/>
      <c r="O94" s="104"/>
      <c r="P94" s="85">
        <v>3554819</v>
      </c>
      <c r="Q94" s="104">
        <v>4.0263780949529683E-2</v>
      </c>
      <c r="R94" s="85">
        <v>12366174.099802118</v>
      </c>
      <c r="S94" s="85">
        <v>113881042</v>
      </c>
      <c r="T94" s="85"/>
      <c r="U94" s="77">
        <v>79835941</v>
      </c>
      <c r="V94" s="420">
        <v>24417000</v>
      </c>
      <c r="W94" s="420"/>
      <c r="X94" s="425">
        <v>9628101</v>
      </c>
      <c r="Y94" s="89"/>
      <c r="Z94" s="89"/>
      <c r="AA94" s="89"/>
      <c r="AB94" s="89"/>
      <c r="AC94" s="178"/>
      <c r="AD94" s="178"/>
      <c r="AE94" s="178"/>
      <c r="AF94" s="179"/>
      <c r="AG94" s="179"/>
      <c r="AH94" s="179"/>
      <c r="AI94" s="179"/>
      <c r="AJ94" s="179"/>
      <c r="AK94" s="179"/>
      <c r="AL94" s="179"/>
      <c r="AM94" s="179"/>
      <c r="AN94" s="179"/>
      <c r="AO94" s="179"/>
      <c r="AP94" s="179"/>
      <c r="AQ94" s="179"/>
      <c r="AR94" s="179"/>
      <c r="AS94" s="177"/>
      <c r="AT94" s="177"/>
      <c r="AU94" s="177"/>
      <c r="AV94" s="177"/>
      <c r="AW94" s="177"/>
      <c r="AX94" s="180"/>
      <c r="AY94" s="180"/>
      <c r="AZ94" s="180"/>
      <c r="BA94" s="180"/>
      <c r="BB94" s="180"/>
      <c r="BC94" s="180"/>
      <c r="BD94" s="180"/>
      <c r="BE94" s="180"/>
      <c r="BF94" s="152"/>
      <c r="BG94" s="152"/>
      <c r="BH94" s="152"/>
      <c r="BI94" s="152"/>
      <c r="BJ94" s="152"/>
      <c r="BK94" s="152"/>
      <c r="BL94" s="152"/>
      <c r="BM94" s="152"/>
      <c r="BN94" s="152"/>
      <c r="BO94" s="152"/>
      <c r="BP94" s="152"/>
      <c r="BQ94" s="181"/>
    </row>
    <row r="95" spans="1:69" s="58" customFormat="1" ht="3.6" customHeight="1" x14ac:dyDescent="0.3">
      <c r="A95" s="377"/>
      <c r="B95" s="399"/>
      <c r="C95" s="60"/>
      <c r="D95" s="61"/>
      <c r="E95" s="61"/>
      <c r="F95" s="61"/>
      <c r="G95" s="61"/>
      <c r="H95" s="251"/>
      <c r="I95" s="61"/>
      <c r="J95" s="93"/>
      <c r="K95" s="65"/>
      <c r="L95" s="65"/>
      <c r="M95" s="96"/>
      <c r="N95" s="65"/>
      <c r="O95" s="96"/>
      <c r="P95" s="65"/>
      <c r="Q95" s="96"/>
      <c r="R95" s="65"/>
      <c r="S95" s="236"/>
      <c r="T95" s="65"/>
      <c r="U95" s="69"/>
      <c r="V95" s="421"/>
      <c r="W95" s="421"/>
      <c r="X95" s="70"/>
      <c r="Y95" s="71"/>
      <c r="Z95" s="71"/>
      <c r="AA95" s="71"/>
      <c r="AB95" s="71"/>
      <c r="AC95" s="231"/>
      <c r="AD95" s="98"/>
      <c r="AE95" s="98"/>
      <c r="AF95" s="98"/>
      <c r="AG95" s="98"/>
      <c r="AH95" s="99"/>
      <c r="AI95" s="99"/>
      <c r="AJ95" s="99"/>
      <c r="AK95" s="100"/>
      <c r="AL95" s="72"/>
      <c r="AM95" s="72"/>
      <c r="AN95" s="72"/>
      <c r="AO95" s="72"/>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181"/>
    </row>
    <row r="96" spans="1:69" s="58" customFormat="1" ht="15" customHeight="1" x14ac:dyDescent="0.3">
      <c r="A96" s="377"/>
      <c r="B96" s="398" t="s">
        <v>117</v>
      </c>
      <c r="C96" s="75"/>
      <c r="D96" s="76">
        <v>2481</v>
      </c>
      <c r="E96" s="76" t="s">
        <v>26</v>
      </c>
      <c r="F96" s="76" t="s">
        <v>112</v>
      </c>
      <c r="G96" s="76" t="s">
        <v>30</v>
      </c>
      <c r="H96" s="248">
        <v>28796531</v>
      </c>
      <c r="I96" s="77">
        <v>28796531</v>
      </c>
      <c r="J96" s="77">
        <v>39184943</v>
      </c>
      <c r="K96" s="85">
        <v>30000000</v>
      </c>
      <c r="L96" s="85">
        <v>3000000</v>
      </c>
      <c r="M96" s="104">
        <v>0.1</v>
      </c>
      <c r="N96" s="85"/>
      <c r="O96" s="104"/>
      <c r="P96" s="85">
        <v>798886</v>
      </c>
      <c r="Q96" s="104">
        <v>2.6629533333333334E-2</v>
      </c>
      <c r="R96" s="85">
        <v>3798886.1</v>
      </c>
      <c r="S96" s="85">
        <v>39184943</v>
      </c>
      <c r="T96" s="85"/>
      <c r="U96" s="77">
        <v>30805045</v>
      </c>
      <c r="V96" s="420">
        <v>7999000</v>
      </c>
      <c r="W96" s="420"/>
      <c r="X96" s="425">
        <v>380898</v>
      </c>
      <c r="Y96" s="89"/>
      <c r="Z96" s="89"/>
      <c r="AA96" s="89"/>
      <c r="AB96" s="89"/>
      <c r="AC96" s="152"/>
      <c r="AD96" s="178"/>
      <c r="AE96" s="178"/>
      <c r="AF96" s="178"/>
      <c r="AG96" s="178"/>
      <c r="AH96" s="178"/>
      <c r="AI96" s="179"/>
      <c r="AJ96" s="179"/>
      <c r="AK96" s="179"/>
      <c r="AL96" s="179"/>
      <c r="AM96" s="179"/>
      <c r="AN96" s="179"/>
      <c r="AO96" s="179"/>
      <c r="AP96" s="179"/>
      <c r="AQ96" s="179"/>
      <c r="AR96" s="179"/>
      <c r="AS96" s="179"/>
      <c r="AT96" s="179"/>
      <c r="AU96" s="179"/>
      <c r="AV96" s="179"/>
      <c r="AW96" s="152"/>
      <c r="AX96" s="177"/>
      <c r="AY96" s="177"/>
      <c r="AZ96" s="180"/>
      <c r="BA96" s="180"/>
      <c r="BB96" s="180"/>
      <c r="BC96" s="180"/>
      <c r="BD96" s="180"/>
      <c r="BE96" s="152"/>
      <c r="BF96" s="152"/>
      <c r="BG96" s="152"/>
      <c r="BH96" s="152"/>
      <c r="BI96" s="152"/>
      <c r="BJ96" s="152"/>
      <c r="BK96" s="152"/>
      <c r="BL96" s="152"/>
      <c r="BM96" s="152"/>
      <c r="BN96" s="152"/>
      <c r="BO96" s="152"/>
      <c r="BP96" s="152"/>
      <c r="BQ96" s="181"/>
    </row>
    <row r="97" spans="1:68" s="58" customFormat="1" ht="14.4" hidden="1" customHeight="1" x14ac:dyDescent="0.3">
      <c r="A97" s="377"/>
      <c r="B97" s="402"/>
      <c r="C97" s="119"/>
      <c r="D97" s="172"/>
      <c r="E97" s="172"/>
      <c r="F97" s="172"/>
      <c r="G97" s="172"/>
      <c r="H97" s="251"/>
      <c r="I97" s="172"/>
      <c r="J97" s="240"/>
      <c r="K97" s="110"/>
      <c r="L97" s="110"/>
      <c r="M97" s="112"/>
      <c r="N97" s="110"/>
      <c r="O97" s="112"/>
      <c r="P97" s="110"/>
      <c r="Q97" s="112"/>
      <c r="R97" s="110"/>
      <c r="S97" s="236"/>
      <c r="T97" s="110"/>
      <c r="U97" s="77">
        <v>0</v>
      </c>
      <c r="V97" s="421"/>
      <c r="W97" s="113"/>
      <c r="X97" s="427"/>
      <c r="Y97" s="241"/>
      <c r="Z97" s="241"/>
      <c r="AA97" s="241"/>
      <c r="AB97" s="241"/>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row>
    <row r="98" spans="1:68" s="58" customFormat="1" ht="14.4" customHeight="1" x14ac:dyDescent="0.3">
      <c r="A98" s="377"/>
      <c r="B98" s="398" t="s">
        <v>118</v>
      </c>
      <c r="C98" s="75"/>
      <c r="D98" s="76">
        <v>2498</v>
      </c>
      <c r="E98" s="76"/>
      <c r="F98" s="76"/>
      <c r="G98" s="76" t="s">
        <v>30</v>
      </c>
      <c r="H98" s="248">
        <v>19868812</v>
      </c>
      <c r="I98" s="77">
        <v>19868812</v>
      </c>
      <c r="J98" s="77"/>
      <c r="K98" s="85"/>
      <c r="L98" s="85"/>
      <c r="M98" s="104"/>
      <c r="N98" s="85"/>
      <c r="O98" s="104"/>
      <c r="P98" s="85"/>
      <c r="Q98" s="104"/>
      <c r="R98" s="85"/>
      <c r="S98" s="85">
        <v>0</v>
      </c>
      <c r="T98" s="85"/>
      <c r="U98" s="77">
        <v>0</v>
      </c>
      <c r="V98" s="85"/>
      <c r="W98" s="88"/>
      <c r="X98" s="425"/>
      <c r="Y98" s="89"/>
      <c r="Z98" s="89"/>
      <c r="AA98" s="89"/>
      <c r="AB98" s="89"/>
      <c r="AC98" s="79"/>
      <c r="AD98" s="79"/>
      <c r="AE98" s="79"/>
      <c r="AF98" s="79"/>
      <c r="AG98" s="79"/>
      <c r="AH98" s="79"/>
      <c r="AI98" s="79"/>
      <c r="AJ98" s="79"/>
      <c r="AK98" s="79"/>
      <c r="AL98" s="79"/>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row>
    <row r="99" spans="1:68" s="58" customFormat="1" x14ac:dyDescent="0.3">
      <c r="A99" s="377"/>
      <c r="B99" s="398" t="s">
        <v>34</v>
      </c>
      <c r="C99" s="119"/>
      <c r="D99" s="172">
        <v>2506</v>
      </c>
      <c r="E99" s="172"/>
      <c r="F99" s="172"/>
      <c r="G99" s="172"/>
      <c r="H99" s="248">
        <v>0</v>
      </c>
      <c r="I99" s="77"/>
      <c r="J99" s="77">
        <v>4648860</v>
      </c>
      <c r="K99" s="83">
        <v>4648860</v>
      </c>
      <c r="L99" s="83"/>
      <c r="M99" s="122"/>
      <c r="N99" s="83"/>
      <c r="O99" s="122"/>
      <c r="P99" s="83"/>
      <c r="Q99" s="122"/>
      <c r="R99" s="83"/>
      <c r="S99" s="85">
        <v>4648860</v>
      </c>
      <c r="T99" s="83"/>
      <c r="U99" s="77">
        <v>4648860</v>
      </c>
      <c r="V99" s="110"/>
      <c r="W99" s="113"/>
      <c r="X99" s="436"/>
      <c r="Y99" s="133"/>
      <c r="Z99" s="157"/>
      <c r="AA99" s="133"/>
      <c r="AB99" s="133"/>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row>
    <row r="100" spans="1:68" s="58" customFormat="1" x14ac:dyDescent="0.3">
      <c r="A100" s="377"/>
      <c r="B100" s="403" t="s">
        <v>119</v>
      </c>
      <c r="C100" s="120"/>
      <c r="D100" s="121" t="s">
        <v>120</v>
      </c>
      <c r="E100" s="121"/>
      <c r="F100" s="121" t="s">
        <v>52</v>
      </c>
      <c r="G100" s="121"/>
      <c r="H100" s="248">
        <v>0</v>
      </c>
      <c r="I100" s="77"/>
      <c r="J100" s="77">
        <v>106753</v>
      </c>
      <c r="K100" s="85"/>
      <c r="L100" s="85"/>
      <c r="M100" s="104"/>
      <c r="N100" s="85"/>
      <c r="O100" s="104"/>
      <c r="P100" s="85"/>
      <c r="Q100" s="104"/>
      <c r="R100" s="85"/>
      <c r="S100" s="85">
        <v>106753</v>
      </c>
      <c r="T100" s="85"/>
      <c r="U100" s="77">
        <v>106753</v>
      </c>
      <c r="V100" s="83"/>
      <c r="W100" s="124"/>
      <c r="X100" s="425"/>
      <c r="Y100" s="133"/>
      <c r="Z100" s="453"/>
      <c r="AA100" s="453"/>
      <c r="AB100" s="453"/>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row>
    <row r="101" spans="1:68" s="58" customFormat="1" x14ac:dyDescent="0.3">
      <c r="A101" s="377"/>
      <c r="B101" s="402" t="s">
        <v>121</v>
      </c>
      <c r="C101" s="119"/>
      <c r="D101" s="121" t="s">
        <v>122</v>
      </c>
      <c r="E101" s="121" t="s">
        <v>26</v>
      </c>
      <c r="F101" s="121" t="s">
        <v>330</v>
      </c>
      <c r="G101" s="121"/>
      <c r="H101" s="248">
        <v>0</v>
      </c>
      <c r="I101" s="77"/>
      <c r="J101" s="77">
        <v>13267990</v>
      </c>
      <c r="K101" s="83">
        <v>9800000</v>
      </c>
      <c r="L101" s="83">
        <v>980000</v>
      </c>
      <c r="M101" s="104">
        <v>0.1</v>
      </c>
      <c r="N101" s="83">
        <v>980000</v>
      </c>
      <c r="O101" s="104">
        <v>0.1</v>
      </c>
      <c r="P101" s="83">
        <v>490000</v>
      </c>
      <c r="Q101" s="104">
        <v>0.05</v>
      </c>
      <c r="R101" s="85">
        <v>2450000.2000000002</v>
      </c>
      <c r="S101" s="85">
        <v>13267990</v>
      </c>
      <c r="T101" s="83"/>
      <c r="U101" s="77">
        <v>13267990</v>
      </c>
      <c r="V101" s="110"/>
      <c r="W101" s="113"/>
      <c r="X101" s="425"/>
      <c r="Y101" s="133"/>
      <c r="Z101" s="176"/>
      <c r="AA101" s="89"/>
      <c r="AB101" s="89"/>
      <c r="AC101" s="151"/>
      <c r="AD101" s="151"/>
      <c r="AE101" s="151"/>
      <c r="AF101" s="151"/>
      <c r="AG101" s="151"/>
      <c r="AH101" s="151"/>
      <c r="AI101" s="151"/>
      <c r="AJ101" s="151"/>
      <c r="AK101" s="151"/>
      <c r="AL101" s="151"/>
      <c r="AM101" s="151"/>
      <c r="AN101" s="151"/>
      <c r="AO101" s="151"/>
      <c r="AP101" s="151"/>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row>
    <row r="102" spans="1:68" s="58" customFormat="1" ht="3" customHeight="1" x14ac:dyDescent="0.3">
      <c r="A102" s="377"/>
      <c r="B102" s="60"/>
      <c r="C102" s="60"/>
      <c r="D102" s="61"/>
      <c r="E102" s="61" t="s">
        <v>26</v>
      </c>
      <c r="F102" s="61"/>
      <c r="G102" s="61"/>
      <c r="H102" s="251"/>
      <c r="I102" s="61"/>
      <c r="J102" s="93"/>
      <c r="K102" s="65"/>
      <c r="L102" s="65"/>
      <c r="M102" s="96"/>
      <c r="N102" s="65"/>
      <c r="O102" s="96"/>
      <c r="P102" s="65"/>
      <c r="Q102" s="96"/>
      <c r="R102" s="65"/>
      <c r="S102" s="65"/>
      <c r="T102" s="65"/>
      <c r="U102" s="93">
        <v>0</v>
      </c>
      <c r="V102" s="65"/>
      <c r="W102" s="68"/>
      <c r="X102" s="97"/>
      <c r="Y102" s="244"/>
      <c r="Z102" s="244"/>
      <c r="AA102" s="244"/>
      <c r="AB102" s="244"/>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row>
    <row r="103" spans="1:68" s="58" customFormat="1" ht="15.6" customHeight="1" x14ac:dyDescent="0.3">
      <c r="A103" s="377"/>
      <c r="B103" s="400" t="s">
        <v>123</v>
      </c>
      <c r="C103" s="101"/>
      <c r="D103" s="76">
        <v>2318</v>
      </c>
      <c r="E103" s="76" t="s">
        <v>22</v>
      </c>
      <c r="F103" s="76"/>
      <c r="G103" s="76" t="s">
        <v>30</v>
      </c>
      <c r="H103" s="248">
        <v>30169485</v>
      </c>
      <c r="I103" s="77">
        <v>30169485</v>
      </c>
      <c r="J103" s="77"/>
      <c r="K103" s="85"/>
      <c r="L103" s="85"/>
      <c r="M103" s="104"/>
      <c r="N103" s="85"/>
      <c r="O103" s="104"/>
      <c r="P103" s="85"/>
      <c r="Q103" s="104"/>
      <c r="R103" s="85"/>
      <c r="S103" s="85"/>
      <c r="T103" s="85"/>
      <c r="U103" s="86"/>
      <c r="V103" s="85"/>
      <c r="W103" s="88"/>
      <c r="X103" s="425"/>
      <c r="Y103" s="89"/>
      <c r="Z103" s="89"/>
      <c r="AA103" s="89"/>
      <c r="AB103" s="89"/>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row>
    <row r="104" spans="1:68" s="58" customFormat="1" ht="3.6" customHeight="1" x14ac:dyDescent="0.3">
      <c r="A104" s="377"/>
      <c r="B104" s="407"/>
      <c r="C104" s="238"/>
      <c r="D104" s="239"/>
      <c r="E104" s="239"/>
      <c r="F104" s="239"/>
      <c r="G104" s="239"/>
      <c r="H104" s="251"/>
      <c r="I104" s="61"/>
      <c r="J104" s="93"/>
      <c r="K104" s="65"/>
      <c r="L104" s="65"/>
      <c r="M104" s="96"/>
      <c r="N104" s="65"/>
      <c r="O104" s="96"/>
      <c r="P104" s="65"/>
      <c r="Q104" s="96"/>
      <c r="R104" s="65"/>
      <c r="S104" s="65"/>
      <c r="T104" s="65"/>
      <c r="U104" s="93">
        <v>0</v>
      </c>
      <c r="V104" s="65"/>
      <c r="W104" s="68"/>
      <c r="X104" s="97"/>
      <c r="Y104" s="241"/>
      <c r="Z104" s="241"/>
      <c r="AA104" s="241"/>
      <c r="AB104" s="241"/>
      <c r="AC104" s="174"/>
      <c r="AD104" s="174"/>
      <c r="AE104" s="174"/>
      <c r="AF104" s="174"/>
      <c r="AG104" s="174"/>
      <c r="AH104" s="174"/>
      <c r="AI104" s="174"/>
      <c r="AJ104" s="174"/>
      <c r="AL104" s="174"/>
      <c r="AM104" s="174"/>
      <c r="AN104" s="174"/>
      <c r="AO104" s="174"/>
      <c r="AP104" s="174"/>
      <c r="AQ104" s="245"/>
      <c r="AR104" s="98"/>
      <c r="AS104" s="98"/>
      <c r="AT104" s="98"/>
      <c r="AU104" s="99"/>
      <c r="AV104" s="99"/>
      <c r="AW104" s="99"/>
      <c r="AX104" s="100"/>
      <c r="AY104" s="72"/>
      <c r="AZ104" s="72"/>
      <c r="BA104" s="72"/>
      <c r="BB104" s="72"/>
      <c r="BC104" s="72"/>
      <c r="BD104" s="72"/>
      <c r="BE104" s="72"/>
      <c r="BF104" s="72"/>
      <c r="BG104" s="72"/>
      <c r="BH104" s="72"/>
      <c r="BI104" s="72"/>
      <c r="BJ104" s="72"/>
      <c r="BK104" s="72"/>
      <c r="BL104" s="72"/>
      <c r="BM104" s="151"/>
      <c r="BN104" s="174"/>
      <c r="BO104" s="174"/>
      <c r="BP104" s="174"/>
    </row>
    <row r="105" spans="1:68" s="58" customFormat="1" ht="12" customHeight="1" x14ac:dyDescent="0.3">
      <c r="A105" s="377"/>
      <c r="B105" s="400" t="s">
        <v>124</v>
      </c>
      <c r="C105" s="101"/>
      <c r="D105" s="102">
        <v>2462</v>
      </c>
      <c r="E105" s="102" t="s">
        <v>22</v>
      </c>
      <c r="F105" s="102"/>
      <c r="G105" s="102" t="s">
        <v>24</v>
      </c>
      <c r="H105" s="248">
        <v>150680899</v>
      </c>
      <c r="I105" s="77">
        <v>150680899</v>
      </c>
      <c r="J105" s="77">
        <v>79084097</v>
      </c>
      <c r="K105" s="85">
        <v>43012497</v>
      </c>
      <c r="L105" s="85">
        <v>7821000</v>
      </c>
      <c r="M105" s="104">
        <v>0.18183087580337406</v>
      </c>
      <c r="N105" s="85">
        <v>7821000</v>
      </c>
      <c r="O105" s="104">
        <v>0.18183087580337406</v>
      </c>
      <c r="P105" s="85">
        <v>3910500</v>
      </c>
      <c r="Q105" s="104">
        <v>9.0915437901687032E-2</v>
      </c>
      <c r="R105" s="85">
        <v>19552500.363661751</v>
      </c>
      <c r="S105" s="85"/>
      <c r="T105" s="85">
        <v>79084097</v>
      </c>
      <c r="U105" s="80">
        <v>79084097</v>
      </c>
      <c r="V105" s="85"/>
      <c r="W105" s="88"/>
      <c r="X105" s="425"/>
      <c r="Y105" s="241"/>
      <c r="Z105" s="241"/>
      <c r="AA105" s="241"/>
      <c r="AB105" s="241"/>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77"/>
      <c r="AX105" s="177"/>
      <c r="AY105" s="178"/>
      <c r="AZ105" s="178"/>
      <c r="BA105" s="178"/>
      <c r="BB105" s="178"/>
      <c r="BC105" s="179"/>
      <c r="BD105" s="179"/>
      <c r="BE105" s="179"/>
      <c r="BF105" s="179"/>
      <c r="BG105" s="180"/>
      <c r="BH105" s="180"/>
      <c r="BI105" s="180"/>
      <c r="BJ105" s="180"/>
      <c r="BK105" s="180"/>
      <c r="BL105" s="180"/>
      <c r="BM105" s="180"/>
      <c r="BN105" s="180"/>
      <c r="BO105" s="231"/>
      <c r="BP105" s="152"/>
    </row>
    <row r="106" spans="1:68" s="58" customFormat="1" ht="12.75" customHeight="1" x14ac:dyDescent="0.3">
      <c r="A106" s="377"/>
      <c r="B106" s="468" t="s">
        <v>44</v>
      </c>
      <c r="C106" s="469"/>
      <c r="D106" s="246">
        <v>2424</v>
      </c>
      <c r="E106" s="246"/>
      <c r="F106" s="246"/>
      <c r="G106" s="246"/>
      <c r="H106" s="248">
        <v>0</v>
      </c>
      <c r="I106" s="77">
        <v>0</v>
      </c>
      <c r="J106" s="77">
        <v>-6065826</v>
      </c>
      <c r="K106" s="83">
        <v>-6065826</v>
      </c>
      <c r="L106" s="83"/>
      <c r="M106" s="122"/>
      <c r="N106" s="83"/>
      <c r="O106" s="122"/>
      <c r="P106" s="83"/>
      <c r="Q106" s="122"/>
      <c r="R106" s="83"/>
      <c r="S106" s="85">
        <v>-6065826</v>
      </c>
      <c r="T106" s="83"/>
      <c r="U106" s="77">
        <v>-6065826</v>
      </c>
      <c r="V106" s="85"/>
      <c r="W106" s="88"/>
      <c r="X106" s="437"/>
      <c r="Y106" s="71"/>
      <c r="Z106" s="71"/>
      <c r="AA106" s="71"/>
      <c r="AB106" s="7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row>
    <row r="107" spans="1:68" s="58" customFormat="1" ht="14.25" customHeight="1" x14ac:dyDescent="0.3">
      <c r="A107" s="377"/>
      <c r="B107" s="401" t="s">
        <v>125</v>
      </c>
      <c r="C107" s="107"/>
      <c r="D107" s="108">
        <v>2424</v>
      </c>
      <c r="E107" s="102"/>
      <c r="F107" s="108"/>
      <c r="G107" s="108"/>
      <c r="H107" s="248"/>
      <c r="I107" s="77">
        <v>0</v>
      </c>
      <c r="J107" s="77"/>
      <c r="K107" s="85"/>
      <c r="L107" s="110"/>
      <c r="M107" s="96"/>
      <c r="N107" s="65"/>
      <c r="O107" s="96"/>
      <c r="P107" s="65"/>
      <c r="Q107" s="96"/>
      <c r="R107" s="65"/>
      <c r="S107" s="126"/>
      <c r="T107" s="65"/>
      <c r="U107" s="438"/>
      <c r="V107" s="110"/>
      <c r="W107" s="113"/>
      <c r="X107" s="425"/>
      <c r="Y107" s="71"/>
      <c r="Z107" s="71"/>
      <c r="AA107" s="71"/>
      <c r="AB107" s="7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row>
    <row r="108" spans="1:68" s="58" customFormat="1" ht="14.25" customHeight="1" x14ac:dyDescent="0.3">
      <c r="A108" s="377"/>
      <c r="B108" s="399" t="s">
        <v>46</v>
      </c>
      <c r="C108" s="60"/>
      <c r="D108" s="61">
        <v>2423</v>
      </c>
      <c r="E108" s="246"/>
      <c r="F108" s="121"/>
      <c r="G108" s="121"/>
      <c r="H108" s="248">
        <v>11430172</v>
      </c>
      <c r="I108" s="77">
        <v>12076197</v>
      </c>
      <c r="J108" s="77"/>
      <c r="K108" s="85"/>
      <c r="L108" s="83"/>
      <c r="M108" s="122"/>
      <c r="N108" s="83"/>
      <c r="O108" s="122"/>
      <c r="P108" s="83"/>
      <c r="Q108" s="122"/>
      <c r="R108" s="83"/>
      <c r="S108" s="83"/>
      <c r="T108" s="83"/>
      <c r="U108" s="131"/>
      <c r="V108" s="83"/>
      <c r="W108" s="124"/>
      <c r="X108" s="425"/>
      <c r="Y108" s="71"/>
      <c r="Z108" s="71"/>
      <c r="AA108" s="71"/>
      <c r="AB108" s="7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row>
    <row r="109" spans="1:68" s="58" customFormat="1" ht="15" customHeight="1" x14ac:dyDescent="0.3">
      <c r="A109" s="377"/>
      <c r="B109" s="406" t="s">
        <v>47</v>
      </c>
      <c r="C109" s="470"/>
      <c r="D109" s="61" t="s">
        <v>48</v>
      </c>
      <c r="E109" s="246"/>
      <c r="F109" s="61"/>
      <c r="G109" s="61"/>
      <c r="H109" s="248"/>
      <c r="I109" s="77">
        <v>0</v>
      </c>
      <c r="J109" s="77">
        <v>234234</v>
      </c>
      <c r="K109" s="83">
        <v>232750</v>
      </c>
      <c r="L109" s="65"/>
      <c r="M109" s="104"/>
      <c r="N109" s="65"/>
      <c r="O109" s="96"/>
      <c r="P109" s="65"/>
      <c r="Q109" s="96"/>
      <c r="R109" s="65"/>
      <c r="S109" s="85">
        <v>234234</v>
      </c>
      <c r="T109" s="65"/>
      <c r="U109" s="80">
        <v>234234</v>
      </c>
      <c r="V109" s="65"/>
      <c r="W109" s="68"/>
      <c r="X109" s="436"/>
      <c r="Y109" s="71"/>
      <c r="Z109" s="71"/>
      <c r="AA109" s="71"/>
      <c r="AB109" s="7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row>
    <row r="110" spans="1:68" s="58" customFormat="1" x14ac:dyDescent="0.3">
      <c r="A110" s="377"/>
      <c r="B110" s="406" t="s">
        <v>126</v>
      </c>
      <c r="C110" s="470"/>
      <c r="D110" s="61" t="s">
        <v>48</v>
      </c>
      <c r="E110" s="246"/>
      <c r="F110" s="61"/>
      <c r="G110" s="61"/>
      <c r="H110" s="248"/>
      <c r="I110" s="77">
        <v>0</v>
      </c>
      <c r="J110" s="77">
        <v>2514253</v>
      </c>
      <c r="K110" s="83"/>
      <c r="L110" s="67"/>
      <c r="M110" s="249"/>
      <c r="N110" s="125"/>
      <c r="O110" s="249"/>
      <c r="P110" s="125"/>
      <c r="Q110" s="249"/>
      <c r="R110" s="125"/>
      <c r="S110" s="85">
        <v>2514253</v>
      </c>
      <c r="T110" s="65"/>
      <c r="U110" s="80">
        <v>2514253</v>
      </c>
      <c r="V110" s="65"/>
      <c r="W110" s="68"/>
      <c r="X110" s="436"/>
      <c r="Y110" s="71"/>
      <c r="Z110" s="71"/>
      <c r="AA110" s="71"/>
      <c r="AB110" s="7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row>
    <row r="111" spans="1:68" s="58" customFormat="1" x14ac:dyDescent="0.3">
      <c r="A111" s="377"/>
      <c r="B111" s="406" t="s">
        <v>127</v>
      </c>
      <c r="C111" s="470"/>
      <c r="D111" s="61" t="s">
        <v>128</v>
      </c>
      <c r="E111" s="246"/>
      <c r="F111" s="61" t="s">
        <v>23</v>
      </c>
      <c r="G111" s="61"/>
      <c r="H111" s="248">
        <v>0</v>
      </c>
      <c r="I111" s="77">
        <v>0</v>
      </c>
      <c r="J111" s="77">
        <v>574308</v>
      </c>
      <c r="K111" s="83">
        <v>574308</v>
      </c>
      <c r="L111" s="125"/>
      <c r="M111" s="250"/>
      <c r="N111" s="125"/>
      <c r="O111" s="249"/>
      <c r="P111" s="125"/>
      <c r="Q111" s="249"/>
      <c r="R111" s="125"/>
      <c r="S111" s="85">
        <v>574308</v>
      </c>
      <c r="T111" s="65"/>
      <c r="U111" s="80">
        <v>574308</v>
      </c>
      <c r="V111" s="83"/>
      <c r="W111" s="124"/>
      <c r="X111" s="425"/>
      <c r="Y111" s="71"/>
      <c r="Z111" s="71"/>
      <c r="AA111" s="71"/>
      <c r="AB111" s="7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row>
    <row r="112" spans="1:68" s="58" customFormat="1" ht="12.75" customHeight="1" x14ac:dyDescent="0.3">
      <c r="A112" s="377"/>
      <c r="B112" s="471" t="s">
        <v>129</v>
      </c>
      <c r="C112" s="150"/>
      <c r="D112" s="121" t="s">
        <v>130</v>
      </c>
      <c r="E112" s="246" t="s">
        <v>26</v>
      </c>
      <c r="F112" s="121" t="s">
        <v>330</v>
      </c>
      <c r="G112" s="121" t="s">
        <v>30</v>
      </c>
      <c r="H112" s="248">
        <v>0</v>
      </c>
      <c r="I112" s="77">
        <v>0</v>
      </c>
      <c r="J112" s="77">
        <v>1999895</v>
      </c>
      <c r="K112" s="83">
        <v>1362747</v>
      </c>
      <c r="L112" s="105">
        <v>149090</v>
      </c>
      <c r="M112" s="104">
        <v>0.10940401996849011</v>
      </c>
      <c r="N112" s="105"/>
      <c r="O112" s="104"/>
      <c r="P112" s="105">
        <v>326973</v>
      </c>
      <c r="Q112" s="104">
        <v>0.23993668670707036</v>
      </c>
      <c r="R112" s="85">
        <v>476063.10940402001</v>
      </c>
      <c r="S112" s="85">
        <v>1999895</v>
      </c>
      <c r="T112" s="83"/>
      <c r="U112" s="80">
        <v>1982045</v>
      </c>
      <c r="V112" s="85"/>
      <c r="W112" s="88"/>
      <c r="X112" s="425">
        <v>17850</v>
      </c>
      <c r="Y112" s="71"/>
      <c r="Z112" s="71"/>
      <c r="AA112" s="71"/>
      <c r="AB112" s="7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row>
    <row r="113" spans="1:68" s="58" customFormat="1" x14ac:dyDescent="0.3">
      <c r="A113" s="377"/>
      <c r="B113" s="406" t="s">
        <v>131</v>
      </c>
      <c r="C113" s="150"/>
      <c r="D113" s="121" t="s">
        <v>132</v>
      </c>
      <c r="E113" s="246" t="s">
        <v>26</v>
      </c>
      <c r="F113" s="121" t="s">
        <v>133</v>
      </c>
      <c r="G113" s="121" t="s">
        <v>30</v>
      </c>
      <c r="H113" s="248">
        <v>0</v>
      </c>
      <c r="I113" s="77">
        <v>0</v>
      </c>
      <c r="J113" s="77">
        <v>3839393</v>
      </c>
      <c r="K113" s="83">
        <v>3412794</v>
      </c>
      <c r="L113" s="125">
        <v>341279</v>
      </c>
      <c r="M113" s="104">
        <v>9.9999882793980532E-2</v>
      </c>
      <c r="N113" s="125"/>
      <c r="O113" s="249"/>
      <c r="P113" s="125"/>
      <c r="Q113" s="249"/>
      <c r="R113" s="85">
        <v>341279.0999998828</v>
      </c>
      <c r="S113" s="85">
        <v>3839393</v>
      </c>
      <c r="T113" s="83"/>
      <c r="U113" s="80">
        <v>3839393</v>
      </c>
      <c r="V113" s="83"/>
      <c r="W113" s="124"/>
      <c r="X113" s="425"/>
      <c r="Y113" s="133"/>
      <c r="Z113" s="133"/>
      <c r="AA113" s="133"/>
      <c r="AB113" s="133"/>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row>
    <row r="114" spans="1:68" s="58" customFormat="1" ht="3.6" customHeight="1" x14ac:dyDescent="0.3">
      <c r="A114" s="378"/>
      <c r="B114" s="472" t="s">
        <v>134</v>
      </c>
      <c r="C114" s="470"/>
      <c r="D114" s="61" t="s">
        <v>135</v>
      </c>
      <c r="E114" s="239"/>
      <c r="F114" s="61"/>
      <c r="G114" s="61"/>
      <c r="H114" s="251"/>
      <c r="I114" s="61"/>
      <c r="J114" s="93">
        <v>0</v>
      </c>
      <c r="K114" s="110"/>
      <c r="L114" s="65"/>
      <c r="M114" s="112"/>
      <c r="N114" s="65"/>
      <c r="O114" s="96"/>
      <c r="P114" s="65"/>
      <c r="Q114" s="112"/>
      <c r="R114" s="110"/>
      <c r="S114" s="65"/>
      <c r="T114" s="65"/>
      <c r="U114" s="93">
        <v>0</v>
      </c>
      <c r="V114" s="65"/>
      <c r="W114" s="68"/>
      <c r="X114" s="114"/>
      <c r="Y114" s="71"/>
      <c r="Z114" s="71"/>
      <c r="AA114" s="71"/>
      <c r="AB114" s="71"/>
      <c r="AC114" s="231"/>
      <c r="AD114" s="231"/>
      <c r="AE114" s="231"/>
      <c r="AF114" s="231"/>
      <c r="AG114" s="231"/>
      <c r="AH114" s="231"/>
      <c r="AI114" s="231"/>
      <c r="AJ114" s="174"/>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row>
    <row r="115" spans="1:68" s="58" customFormat="1" ht="12.75" customHeight="1" x14ac:dyDescent="0.3">
      <c r="A115" s="378"/>
      <c r="B115" s="473" t="s">
        <v>136</v>
      </c>
      <c r="C115" s="76">
        <v>2423.04</v>
      </c>
      <c r="D115" s="474" t="s">
        <v>137</v>
      </c>
      <c r="E115" s="102" t="s">
        <v>26</v>
      </c>
      <c r="F115" s="76" t="s">
        <v>133</v>
      </c>
      <c r="G115" s="76" t="s">
        <v>30</v>
      </c>
      <c r="H115" s="248">
        <v>0</v>
      </c>
      <c r="I115" s="77">
        <v>0</v>
      </c>
      <c r="J115" s="80">
        <v>856990</v>
      </c>
      <c r="K115" s="85">
        <v>736696</v>
      </c>
      <c r="L115" s="85">
        <v>72782</v>
      </c>
      <c r="M115" s="104">
        <v>9.8795161097657652E-2</v>
      </c>
      <c r="N115" s="85"/>
      <c r="O115" s="104"/>
      <c r="P115" s="85">
        <v>47512</v>
      </c>
      <c r="Q115" s="104">
        <v>6.4493359540434586E-2</v>
      </c>
      <c r="R115" s="85">
        <v>120294.0987951611</v>
      </c>
      <c r="S115" s="85">
        <v>856990</v>
      </c>
      <c r="T115" s="85"/>
      <c r="U115" s="80">
        <v>856990</v>
      </c>
      <c r="V115" s="85"/>
      <c r="W115" s="88"/>
      <c r="X115" s="87"/>
      <c r="Y115" s="89"/>
      <c r="Z115" s="89"/>
      <c r="AA115" s="89"/>
      <c r="AB115" s="89"/>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row>
    <row r="116" spans="1:68" s="58" customFormat="1" ht="13.2" customHeight="1" x14ac:dyDescent="0.3">
      <c r="A116" s="377"/>
      <c r="B116" s="406" t="s">
        <v>138</v>
      </c>
      <c r="C116" s="121">
        <v>2423.0700000000002</v>
      </c>
      <c r="D116" s="121" t="s">
        <v>139</v>
      </c>
      <c r="E116" s="246" t="s">
        <v>22</v>
      </c>
      <c r="F116" s="121"/>
      <c r="G116" s="121" t="s">
        <v>30</v>
      </c>
      <c r="H116" s="248">
        <v>0</v>
      </c>
      <c r="I116" s="77">
        <v>0</v>
      </c>
      <c r="J116" s="77">
        <v>72540</v>
      </c>
      <c r="K116" s="85">
        <v>72540</v>
      </c>
      <c r="L116" s="83"/>
      <c r="M116" s="122"/>
      <c r="N116" s="83"/>
      <c r="O116" s="122"/>
      <c r="P116" s="83"/>
      <c r="Q116" s="122"/>
      <c r="R116" s="83"/>
      <c r="S116" s="85">
        <v>72540</v>
      </c>
      <c r="T116" s="83"/>
      <c r="U116" s="80">
        <v>72540</v>
      </c>
      <c r="V116" s="83"/>
      <c r="W116" s="124"/>
      <c r="X116" s="425"/>
      <c r="Y116" s="133"/>
      <c r="Z116" s="133"/>
      <c r="AA116" s="133"/>
      <c r="AB116" s="133"/>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row>
    <row r="117" spans="1:68" s="58" customFormat="1" x14ac:dyDescent="0.3">
      <c r="A117" s="377"/>
      <c r="B117" s="408" t="s">
        <v>140</v>
      </c>
      <c r="C117" s="252"/>
      <c r="D117" s="121" t="s">
        <v>141</v>
      </c>
      <c r="E117" s="246" t="s">
        <v>26</v>
      </c>
      <c r="F117" s="121" t="s">
        <v>133</v>
      </c>
      <c r="G117" s="121" t="s">
        <v>30</v>
      </c>
      <c r="H117" s="248">
        <v>0</v>
      </c>
      <c r="I117" s="77">
        <v>0</v>
      </c>
      <c r="J117" s="77">
        <v>1904443</v>
      </c>
      <c r="K117" s="85">
        <v>1371035</v>
      </c>
      <c r="L117" s="83">
        <v>48068</v>
      </c>
      <c r="M117" s="104">
        <v>3.5059644720958981E-2</v>
      </c>
      <c r="N117" s="83">
        <v>16450</v>
      </c>
      <c r="O117" s="104">
        <v>1.1998234910122644E-2</v>
      </c>
      <c r="P117" s="83">
        <v>1595</v>
      </c>
      <c r="Q117" s="104">
        <v>1.1633546918933507E-3</v>
      </c>
      <c r="R117" s="83">
        <v>66113.047057879638</v>
      </c>
      <c r="S117" s="85">
        <v>1904443</v>
      </c>
      <c r="T117" s="83"/>
      <c r="U117" s="80">
        <v>1901275</v>
      </c>
      <c r="V117" s="85"/>
      <c r="W117" s="88"/>
      <c r="X117" s="425">
        <v>3168</v>
      </c>
      <c r="Y117" s="133"/>
      <c r="Z117" s="133"/>
      <c r="AA117" s="133"/>
      <c r="AB117" s="133"/>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row>
    <row r="118" spans="1:68" s="58" customFormat="1" x14ac:dyDescent="0.3">
      <c r="A118" s="377"/>
      <c r="B118" s="408" t="s">
        <v>142</v>
      </c>
      <c r="C118" s="252"/>
      <c r="D118" s="121" t="s">
        <v>143</v>
      </c>
      <c r="E118" s="246" t="s">
        <v>22</v>
      </c>
      <c r="F118" s="121" t="s">
        <v>144</v>
      </c>
      <c r="G118" s="121" t="s">
        <v>30</v>
      </c>
      <c r="H118" s="248">
        <v>0</v>
      </c>
      <c r="I118" s="77">
        <v>0</v>
      </c>
      <c r="J118" s="77"/>
      <c r="K118" s="77"/>
      <c r="L118" s="83"/>
      <c r="M118" s="122"/>
      <c r="N118" s="83"/>
      <c r="O118" s="122"/>
      <c r="P118" s="83"/>
      <c r="Q118" s="122"/>
      <c r="R118" s="83"/>
      <c r="S118" s="85"/>
      <c r="T118" s="83"/>
      <c r="U118" s="438"/>
      <c r="V118" s="85"/>
      <c r="W118" s="88"/>
      <c r="X118" s="425"/>
      <c r="Y118" s="133"/>
      <c r="Z118" s="133"/>
      <c r="AA118" s="133"/>
      <c r="AB118" s="133"/>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row>
    <row r="119" spans="1:68" s="58" customFormat="1" x14ac:dyDescent="0.3">
      <c r="A119" s="377"/>
      <c r="B119" s="408" t="s">
        <v>145</v>
      </c>
      <c r="C119" s="154">
        <v>2423.1</v>
      </c>
      <c r="D119" s="154" t="s">
        <v>146</v>
      </c>
      <c r="E119" s="246" t="s">
        <v>26</v>
      </c>
      <c r="F119" s="154" t="s">
        <v>108</v>
      </c>
      <c r="G119" s="121" t="s">
        <v>30</v>
      </c>
      <c r="H119" s="309">
        <v>0</v>
      </c>
      <c r="I119" s="130">
        <v>0</v>
      </c>
      <c r="J119" s="77">
        <v>4959454.09</v>
      </c>
      <c r="K119" s="83">
        <v>4000000</v>
      </c>
      <c r="L119" s="83">
        <v>400000</v>
      </c>
      <c r="M119" s="122">
        <v>0.1</v>
      </c>
      <c r="N119" s="83"/>
      <c r="O119" s="122"/>
      <c r="P119" s="83">
        <v>144500</v>
      </c>
      <c r="Q119" s="122">
        <v>3.6124999999999997E-2</v>
      </c>
      <c r="R119" s="83">
        <v>544500.1</v>
      </c>
      <c r="S119" s="85">
        <v>4959454.09</v>
      </c>
      <c r="T119" s="83"/>
      <c r="U119" s="77">
        <v>4959454.09</v>
      </c>
      <c r="V119" s="83"/>
      <c r="W119" s="124"/>
      <c r="X119" s="132"/>
      <c r="Y119" s="133"/>
      <c r="Z119" s="133"/>
      <c r="AA119" s="133"/>
      <c r="AB119" s="133"/>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row>
    <row r="120" spans="1:68" s="58" customFormat="1" x14ac:dyDescent="0.3">
      <c r="A120" s="377"/>
      <c r="B120" s="408" t="s">
        <v>147</v>
      </c>
      <c r="C120" s="252"/>
      <c r="D120" s="121" t="s">
        <v>148</v>
      </c>
      <c r="E120" s="246" t="s">
        <v>22</v>
      </c>
      <c r="F120" s="121" t="s">
        <v>114</v>
      </c>
      <c r="G120" s="121" t="s">
        <v>30</v>
      </c>
      <c r="H120" s="309">
        <v>0</v>
      </c>
      <c r="I120" s="130">
        <v>0</v>
      </c>
      <c r="J120" s="77">
        <v>50000</v>
      </c>
      <c r="K120" s="83">
        <v>50000</v>
      </c>
      <c r="L120" s="83"/>
      <c r="M120" s="122"/>
      <c r="N120" s="83"/>
      <c r="O120" s="122"/>
      <c r="P120" s="83"/>
      <c r="Q120" s="122"/>
      <c r="R120" s="83"/>
      <c r="S120" s="85">
        <v>50000</v>
      </c>
      <c r="T120" s="83"/>
      <c r="U120" s="77">
        <v>50000</v>
      </c>
      <c r="V120" s="83"/>
      <c r="W120" s="124"/>
      <c r="X120" s="132"/>
      <c r="Y120" s="133"/>
      <c r="Z120" s="133"/>
      <c r="AA120" s="133"/>
      <c r="AB120" s="133"/>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row>
    <row r="121" spans="1:68" s="58" customFormat="1" x14ac:dyDescent="0.3">
      <c r="A121" s="377"/>
      <c r="B121" s="408" t="s">
        <v>149</v>
      </c>
      <c r="C121" s="252"/>
      <c r="D121" s="121" t="s">
        <v>150</v>
      </c>
      <c r="E121" s="246" t="s">
        <v>22</v>
      </c>
      <c r="F121" s="121"/>
      <c r="G121" s="121" t="s">
        <v>30</v>
      </c>
      <c r="H121" s="309"/>
      <c r="I121" s="130">
        <v>0</v>
      </c>
      <c r="J121" s="130"/>
      <c r="K121" s="83"/>
      <c r="L121" s="83"/>
      <c r="M121" s="122"/>
      <c r="N121" s="83"/>
      <c r="O121" s="122"/>
      <c r="P121" s="83"/>
      <c r="Q121" s="122"/>
      <c r="R121" s="83"/>
      <c r="S121" s="126"/>
      <c r="T121" s="83"/>
      <c r="U121" s="131"/>
      <c r="V121" s="83"/>
      <c r="W121" s="124"/>
      <c r="X121" s="132"/>
      <c r="Y121" s="133"/>
      <c r="Z121" s="133"/>
      <c r="AA121" s="133"/>
      <c r="AB121" s="133"/>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row>
    <row r="122" spans="1:68" s="58" customFormat="1" x14ac:dyDescent="0.3">
      <c r="A122" s="377"/>
      <c r="B122" s="406" t="s">
        <v>151</v>
      </c>
      <c r="C122" s="150"/>
      <c r="D122" s="154" t="s">
        <v>152</v>
      </c>
      <c r="E122" s="246" t="s">
        <v>26</v>
      </c>
      <c r="F122" s="154" t="s">
        <v>23</v>
      </c>
      <c r="G122" s="121"/>
      <c r="H122" s="309">
        <v>0</v>
      </c>
      <c r="I122" s="130">
        <v>0</v>
      </c>
      <c r="J122" s="77">
        <v>883995</v>
      </c>
      <c r="K122" s="83">
        <v>883995</v>
      </c>
      <c r="L122" s="83"/>
      <c r="M122" s="122"/>
      <c r="N122" s="83"/>
      <c r="O122" s="122"/>
      <c r="P122" s="83"/>
      <c r="Q122" s="122"/>
      <c r="R122" s="83"/>
      <c r="S122" s="85">
        <v>883995</v>
      </c>
      <c r="T122" s="83"/>
      <c r="U122" s="77">
        <v>883995</v>
      </c>
      <c r="V122" s="83"/>
      <c r="W122" s="124"/>
      <c r="X122" s="132"/>
      <c r="Y122" s="133"/>
      <c r="Z122" s="133"/>
      <c r="AA122" s="133"/>
      <c r="AB122" s="133"/>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row>
    <row r="123" spans="1:68" s="58" customFormat="1" x14ac:dyDescent="0.3">
      <c r="A123" s="377"/>
      <c r="B123" s="408" t="s">
        <v>153</v>
      </c>
      <c r="C123" s="252"/>
      <c r="D123" s="121" t="s">
        <v>154</v>
      </c>
      <c r="E123" s="246" t="s">
        <v>22</v>
      </c>
      <c r="F123" s="121"/>
      <c r="G123" s="121" t="s">
        <v>30</v>
      </c>
      <c r="H123" s="309">
        <v>0</v>
      </c>
      <c r="I123" s="130">
        <v>0</v>
      </c>
      <c r="J123" s="77">
        <v>682130</v>
      </c>
      <c r="K123" s="83">
        <v>682130</v>
      </c>
      <c r="L123" s="83"/>
      <c r="M123" s="122"/>
      <c r="N123" s="83"/>
      <c r="O123" s="122"/>
      <c r="P123" s="83"/>
      <c r="Q123" s="122"/>
      <c r="R123" s="83"/>
      <c r="S123" s="85">
        <v>682130</v>
      </c>
      <c r="T123" s="83"/>
      <c r="U123" s="77">
        <v>682130</v>
      </c>
      <c r="V123" s="83"/>
      <c r="W123" s="124"/>
      <c r="X123" s="132"/>
      <c r="Y123" s="133"/>
      <c r="Z123" s="133"/>
      <c r="AA123" s="133"/>
      <c r="AB123" s="133"/>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row>
    <row r="124" spans="1:68" s="58" customFormat="1" x14ac:dyDescent="0.3">
      <c r="A124" s="377"/>
      <c r="B124" s="406" t="s">
        <v>155</v>
      </c>
      <c r="C124" s="150"/>
      <c r="D124" s="121" t="s">
        <v>156</v>
      </c>
      <c r="E124" s="246" t="s">
        <v>22</v>
      </c>
      <c r="F124" s="121" t="s">
        <v>157</v>
      </c>
      <c r="G124" s="121" t="s">
        <v>30</v>
      </c>
      <c r="H124" s="309">
        <v>0</v>
      </c>
      <c r="I124" s="130">
        <v>0</v>
      </c>
      <c r="J124" s="77">
        <v>265050</v>
      </c>
      <c r="K124" s="83">
        <v>265050</v>
      </c>
      <c r="L124" s="83"/>
      <c r="M124" s="122"/>
      <c r="N124" s="83"/>
      <c r="O124" s="122"/>
      <c r="P124" s="83"/>
      <c r="Q124" s="122"/>
      <c r="R124" s="83"/>
      <c r="S124" s="85">
        <v>265050</v>
      </c>
      <c r="T124" s="83"/>
      <c r="U124" s="77">
        <v>265050</v>
      </c>
      <c r="V124" s="83"/>
      <c r="W124" s="124"/>
      <c r="X124" s="132"/>
      <c r="Y124" s="133"/>
      <c r="Z124" s="133"/>
      <c r="AA124" s="133"/>
      <c r="AB124" s="133"/>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row>
    <row r="125" spans="1:68" s="58" customFormat="1" x14ac:dyDescent="0.3">
      <c r="A125" s="377"/>
      <c r="B125" s="406" t="s">
        <v>158</v>
      </c>
      <c r="C125" s="150"/>
      <c r="D125" s="121" t="s">
        <v>159</v>
      </c>
      <c r="E125" s="246" t="s">
        <v>26</v>
      </c>
      <c r="F125" s="121" t="s">
        <v>23</v>
      </c>
      <c r="G125" s="121" t="s">
        <v>30</v>
      </c>
      <c r="H125" s="309">
        <v>0</v>
      </c>
      <c r="I125" s="130">
        <v>0</v>
      </c>
      <c r="J125" s="77">
        <v>27914</v>
      </c>
      <c r="K125" s="83">
        <v>27914</v>
      </c>
      <c r="L125" s="83"/>
      <c r="M125" s="122"/>
      <c r="N125" s="153"/>
      <c r="O125" s="122"/>
      <c r="P125" s="83"/>
      <c r="Q125" s="122"/>
      <c r="R125" s="83"/>
      <c r="S125" s="85">
        <v>27914</v>
      </c>
      <c r="T125" s="83"/>
      <c r="U125" s="77">
        <v>27914</v>
      </c>
      <c r="V125" s="83"/>
      <c r="W125" s="124"/>
      <c r="X125" s="132"/>
      <c r="Y125" s="133"/>
      <c r="Z125" s="133"/>
      <c r="AA125" s="133"/>
      <c r="AB125" s="133"/>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row>
    <row r="126" spans="1:68" s="58" customFormat="1" x14ac:dyDescent="0.3">
      <c r="A126" s="377"/>
      <c r="B126" s="406" t="s">
        <v>160</v>
      </c>
      <c r="C126" s="150"/>
      <c r="D126" s="121" t="s">
        <v>161</v>
      </c>
      <c r="E126" s="246" t="s">
        <v>26</v>
      </c>
      <c r="F126" s="121" t="s">
        <v>133</v>
      </c>
      <c r="G126" s="121" t="s">
        <v>30</v>
      </c>
      <c r="H126" s="309">
        <v>0</v>
      </c>
      <c r="I126" s="130">
        <v>0</v>
      </c>
      <c r="J126" s="77">
        <v>16157</v>
      </c>
      <c r="K126" s="83"/>
      <c r="L126" s="83"/>
      <c r="M126" s="122"/>
      <c r="N126" s="83"/>
      <c r="O126" s="122"/>
      <c r="P126" s="83"/>
      <c r="Q126" s="122"/>
      <c r="R126" s="83"/>
      <c r="S126" s="85">
        <v>16157</v>
      </c>
      <c r="T126" s="83"/>
      <c r="U126" s="77">
        <v>16157</v>
      </c>
      <c r="V126" s="83"/>
      <c r="W126" s="124"/>
      <c r="X126" s="132"/>
      <c r="Y126" s="133"/>
      <c r="Z126" s="133"/>
      <c r="AA126" s="133"/>
      <c r="AB126" s="133"/>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row>
    <row r="127" spans="1:68" s="58" customFormat="1" x14ac:dyDescent="0.3">
      <c r="A127" s="377"/>
      <c r="B127" s="406" t="s">
        <v>162</v>
      </c>
      <c r="C127" s="150"/>
      <c r="D127" s="121" t="s">
        <v>163</v>
      </c>
      <c r="E127" s="246" t="s">
        <v>22</v>
      </c>
      <c r="F127" s="121" t="s">
        <v>164</v>
      </c>
      <c r="G127" s="121" t="s">
        <v>30</v>
      </c>
      <c r="H127" s="309">
        <v>0</v>
      </c>
      <c r="I127" s="130">
        <v>0</v>
      </c>
      <c r="J127" s="77">
        <v>96720</v>
      </c>
      <c r="K127" s="83">
        <v>96720</v>
      </c>
      <c r="L127" s="83"/>
      <c r="M127" s="122"/>
      <c r="N127" s="83"/>
      <c r="O127" s="122"/>
      <c r="P127" s="83"/>
      <c r="Q127" s="122"/>
      <c r="R127" s="83"/>
      <c r="S127" s="85">
        <v>96720</v>
      </c>
      <c r="T127" s="83"/>
      <c r="U127" s="77">
        <v>96720</v>
      </c>
      <c r="V127" s="83"/>
      <c r="W127" s="124"/>
      <c r="X127" s="132"/>
      <c r="Y127" s="89"/>
      <c r="Z127" s="89"/>
      <c r="AA127" s="89"/>
      <c r="AB127" s="89"/>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row>
    <row r="128" spans="1:68" s="58" customFormat="1" x14ac:dyDescent="0.3">
      <c r="A128" s="377"/>
      <c r="B128" s="406" t="s">
        <v>165</v>
      </c>
      <c r="C128" s="150"/>
      <c r="D128" s="121" t="s">
        <v>166</v>
      </c>
      <c r="E128" s="246" t="s">
        <v>22</v>
      </c>
      <c r="F128" s="121"/>
      <c r="G128" s="121" t="s">
        <v>30</v>
      </c>
      <c r="H128" s="309">
        <v>0</v>
      </c>
      <c r="I128" s="130">
        <v>0</v>
      </c>
      <c r="J128" s="77">
        <v>1699450</v>
      </c>
      <c r="K128" s="83">
        <v>1699450</v>
      </c>
      <c r="L128" s="83"/>
      <c r="M128" s="122"/>
      <c r="N128" s="83"/>
      <c r="O128" s="122"/>
      <c r="P128" s="83"/>
      <c r="Q128" s="122"/>
      <c r="R128" s="83"/>
      <c r="S128" s="85">
        <v>1699450</v>
      </c>
      <c r="T128" s="83"/>
      <c r="U128" s="77">
        <v>1699450</v>
      </c>
      <c r="V128" s="83"/>
      <c r="W128" s="124"/>
      <c r="X128" s="132"/>
      <c r="Y128" s="89"/>
      <c r="Z128" s="89"/>
      <c r="AA128" s="89"/>
      <c r="AB128" s="89"/>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row>
    <row r="129" spans="1:68" s="58" customFormat="1" x14ac:dyDescent="0.3">
      <c r="A129" s="377"/>
      <c r="B129" s="406" t="s">
        <v>167</v>
      </c>
      <c r="C129" s="150"/>
      <c r="D129" s="154" t="s">
        <v>168</v>
      </c>
      <c r="E129" s="246" t="s">
        <v>22</v>
      </c>
      <c r="F129" s="154"/>
      <c r="G129" s="121" t="s">
        <v>30</v>
      </c>
      <c r="H129" s="309">
        <v>0</v>
      </c>
      <c r="I129" s="130">
        <v>0</v>
      </c>
      <c r="J129" s="77">
        <v>1650000</v>
      </c>
      <c r="K129" s="83">
        <v>1649960</v>
      </c>
      <c r="L129" s="83"/>
      <c r="M129" s="122"/>
      <c r="N129" s="83"/>
      <c r="O129" s="122"/>
      <c r="P129" s="83"/>
      <c r="Q129" s="122"/>
      <c r="R129" s="83"/>
      <c r="S129" s="85">
        <v>1650000</v>
      </c>
      <c r="T129" s="83"/>
      <c r="U129" s="77">
        <v>964031</v>
      </c>
      <c r="V129" s="83"/>
      <c r="W129" s="124"/>
      <c r="X129" s="425">
        <v>685969</v>
      </c>
      <c r="Y129" s="89"/>
      <c r="Z129" s="89"/>
      <c r="AA129" s="89"/>
      <c r="AB129" s="89"/>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row>
    <row r="130" spans="1:68" s="58" customFormat="1" x14ac:dyDescent="0.3">
      <c r="A130" s="377"/>
      <c r="B130" s="406" t="s">
        <v>169</v>
      </c>
      <c r="C130" s="154">
        <v>2423.21</v>
      </c>
      <c r="D130" s="154" t="s">
        <v>170</v>
      </c>
      <c r="E130" s="246"/>
      <c r="F130" s="154" t="s">
        <v>23</v>
      </c>
      <c r="G130" s="121"/>
      <c r="H130" s="309">
        <v>0</v>
      </c>
      <c r="I130" s="130">
        <v>0</v>
      </c>
      <c r="J130" s="77">
        <v>154845</v>
      </c>
      <c r="K130" s="83">
        <v>154844.5</v>
      </c>
      <c r="L130" s="83"/>
      <c r="M130" s="122"/>
      <c r="N130" s="83"/>
      <c r="O130" s="122"/>
      <c r="P130" s="83"/>
      <c r="Q130" s="122"/>
      <c r="R130" s="83"/>
      <c r="S130" s="85">
        <v>154845</v>
      </c>
      <c r="T130" s="83"/>
      <c r="U130" s="77">
        <v>154845</v>
      </c>
      <c r="V130" s="83"/>
      <c r="W130" s="124"/>
      <c r="X130" s="132"/>
      <c r="Y130" s="89"/>
      <c r="Z130" s="89"/>
      <c r="AA130" s="89"/>
      <c r="AB130" s="89"/>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row>
    <row r="131" spans="1:68" s="58" customFormat="1" x14ac:dyDescent="0.3">
      <c r="A131" s="377"/>
      <c r="B131" s="408" t="s">
        <v>171</v>
      </c>
      <c r="C131" s="150"/>
      <c r="D131" s="121" t="s">
        <v>172</v>
      </c>
      <c r="E131" s="246" t="s">
        <v>26</v>
      </c>
      <c r="F131" s="121" t="s">
        <v>52</v>
      </c>
      <c r="G131" s="121" t="s">
        <v>30</v>
      </c>
      <c r="H131" s="309">
        <v>0</v>
      </c>
      <c r="I131" s="130">
        <v>0</v>
      </c>
      <c r="J131" s="77">
        <v>1489655</v>
      </c>
      <c r="K131" s="83">
        <v>1481255</v>
      </c>
      <c r="L131" s="83"/>
      <c r="M131" s="122"/>
      <c r="N131" s="83"/>
      <c r="O131" s="122"/>
      <c r="P131" s="83"/>
      <c r="Q131" s="122"/>
      <c r="R131" s="83"/>
      <c r="S131" s="85">
        <v>1489655</v>
      </c>
      <c r="T131" s="83"/>
      <c r="U131" s="77">
        <v>74063</v>
      </c>
      <c r="V131" s="83"/>
      <c r="W131" s="124"/>
      <c r="X131" s="425">
        <v>1415592</v>
      </c>
      <c r="Y131" s="89"/>
      <c r="Z131" s="89"/>
      <c r="AA131" s="89"/>
      <c r="AB131" s="89"/>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row>
    <row r="132" spans="1:68" s="58" customFormat="1" x14ac:dyDescent="0.3">
      <c r="A132" s="377"/>
      <c r="B132" s="406" t="s">
        <v>173</v>
      </c>
      <c r="C132" s="150"/>
      <c r="D132" s="154" t="s">
        <v>174</v>
      </c>
      <c r="E132" s="246" t="s">
        <v>26</v>
      </c>
      <c r="F132" s="154"/>
      <c r="G132" s="121"/>
      <c r="H132" s="309">
        <v>0</v>
      </c>
      <c r="I132" s="130">
        <v>0</v>
      </c>
      <c r="J132" s="77">
        <v>649530</v>
      </c>
      <c r="K132" s="83">
        <v>649530</v>
      </c>
      <c r="L132" s="83"/>
      <c r="M132" s="122"/>
      <c r="N132" s="83"/>
      <c r="O132" s="122"/>
      <c r="P132" s="83"/>
      <c r="Q132" s="122"/>
      <c r="R132" s="83"/>
      <c r="S132" s="85">
        <v>649530</v>
      </c>
      <c r="T132" s="83"/>
      <c r="U132" s="77">
        <v>649530</v>
      </c>
      <c r="V132" s="83"/>
      <c r="W132" s="124"/>
      <c r="X132" s="132"/>
      <c r="Y132" s="157"/>
      <c r="Z132" s="157"/>
      <c r="AA132" s="157"/>
      <c r="AB132" s="157"/>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row>
    <row r="133" spans="1:68" s="58" customFormat="1" x14ac:dyDescent="0.3">
      <c r="A133" s="377"/>
      <c r="B133" s="406" t="s">
        <v>175</v>
      </c>
      <c r="C133" s="150"/>
      <c r="D133" s="154" t="s">
        <v>176</v>
      </c>
      <c r="E133" s="246"/>
      <c r="F133" s="154" t="s">
        <v>23</v>
      </c>
      <c r="G133" s="121"/>
      <c r="H133" s="309">
        <v>0</v>
      </c>
      <c r="I133" s="130">
        <v>0</v>
      </c>
      <c r="J133" s="77">
        <v>19480</v>
      </c>
      <c r="K133" s="83">
        <v>19480</v>
      </c>
      <c r="L133" s="83"/>
      <c r="M133" s="122"/>
      <c r="N133" s="83"/>
      <c r="O133" s="122"/>
      <c r="P133" s="83"/>
      <c r="Q133" s="122"/>
      <c r="R133" s="83"/>
      <c r="S133" s="85">
        <v>19480</v>
      </c>
      <c r="T133" s="83"/>
      <c r="U133" s="77">
        <v>19480</v>
      </c>
      <c r="V133" s="83"/>
      <c r="W133" s="124"/>
      <c r="X133" s="132"/>
      <c r="Y133" s="89"/>
      <c r="Z133" s="89"/>
      <c r="AA133" s="89"/>
      <c r="AB133" s="89"/>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row>
    <row r="134" spans="1:68" s="58" customFormat="1" x14ac:dyDescent="0.3">
      <c r="A134" s="377"/>
      <c r="B134" s="406" t="s">
        <v>317</v>
      </c>
      <c r="C134" s="150"/>
      <c r="D134" s="154" t="s">
        <v>318</v>
      </c>
      <c r="E134" s="246" t="s">
        <v>26</v>
      </c>
      <c r="F134" s="154" t="s">
        <v>320</v>
      </c>
      <c r="G134" s="121"/>
      <c r="H134" s="309"/>
      <c r="I134" s="130"/>
      <c r="J134" s="77">
        <v>200000</v>
      </c>
      <c r="K134" s="83">
        <v>200000</v>
      </c>
      <c r="L134" s="83"/>
      <c r="M134" s="122"/>
      <c r="N134" s="83"/>
      <c r="O134" s="122"/>
      <c r="P134" s="83"/>
      <c r="Q134" s="122"/>
      <c r="R134" s="83"/>
      <c r="S134" s="85">
        <v>200000</v>
      </c>
      <c r="T134" s="83"/>
      <c r="U134" s="77">
        <v>200000</v>
      </c>
      <c r="V134" s="83"/>
      <c r="W134" s="124"/>
      <c r="X134" s="132"/>
      <c r="Y134" s="89"/>
      <c r="Z134" s="89"/>
      <c r="AA134" s="89"/>
      <c r="AB134" s="89"/>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row>
    <row r="135" spans="1:68" s="58" customFormat="1" x14ac:dyDescent="0.3">
      <c r="A135" s="377"/>
      <c r="B135" s="403" t="s">
        <v>177</v>
      </c>
      <c r="C135" s="120"/>
      <c r="D135" s="121">
        <v>2314</v>
      </c>
      <c r="E135" s="246" t="s">
        <v>22</v>
      </c>
      <c r="F135" s="121"/>
      <c r="G135" s="121" t="s">
        <v>30</v>
      </c>
      <c r="H135" s="309">
        <v>0</v>
      </c>
      <c r="I135" s="130">
        <v>0</v>
      </c>
      <c r="J135" s="77">
        <v>842678</v>
      </c>
      <c r="K135" s="83"/>
      <c r="L135" s="83"/>
      <c r="M135" s="122"/>
      <c r="N135" s="83"/>
      <c r="O135" s="122"/>
      <c r="P135" s="83"/>
      <c r="Q135" s="122"/>
      <c r="R135" s="83"/>
      <c r="S135" s="85">
        <v>842678</v>
      </c>
      <c r="T135" s="83"/>
      <c r="U135" s="77">
        <v>406916</v>
      </c>
      <c r="V135" s="83"/>
      <c r="W135" s="124"/>
      <c r="X135" s="425">
        <v>435762</v>
      </c>
      <c r="Y135" s="89"/>
      <c r="Z135" s="89"/>
      <c r="AA135" s="89"/>
      <c r="AB135" s="89"/>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row>
    <row r="136" spans="1:68" s="58" customFormat="1" x14ac:dyDescent="0.3">
      <c r="A136" s="377"/>
      <c r="B136" s="403" t="s">
        <v>178</v>
      </c>
      <c r="C136" s="120"/>
      <c r="D136" s="121" t="s">
        <v>179</v>
      </c>
      <c r="E136" s="246" t="s">
        <v>22</v>
      </c>
      <c r="F136" s="121" t="s">
        <v>180</v>
      </c>
      <c r="G136" s="121" t="s">
        <v>30</v>
      </c>
      <c r="H136" s="309">
        <v>0</v>
      </c>
      <c r="I136" s="130">
        <v>4546654</v>
      </c>
      <c r="J136" s="77">
        <v>3183547</v>
      </c>
      <c r="K136" s="83">
        <v>2137697</v>
      </c>
      <c r="L136" s="83"/>
      <c r="M136" s="122"/>
      <c r="N136" s="83"/>
      <c r="O136" s="122"/>
      <c r="P136" s="83"/>
      <c r="Q136" s="122"/>
      <c r="R136" s="83"/>
      <c r="S136" s="85">
        <v>3183547</v>
      </c>
      <c r="T136" s="83"/>
      <c r="U136" s="131"/>
      <c r="V136" s="83"/>
      <c r="W136" s="124"/>
      <c r="X136" s="425">
        <v>3183547</v>
      </c>
      <c r="Y136" s="89"/>
      <c r="Z136" s="89"/>
      <c r="AA136" s="89"/>
      <c r="AB136" s="89"/>
      <c r="AC136" s="151"/>
      <c r="AD136" s="151"/>
      <c r="AE136" s="151"/>
      <c r="AF136" s="151"/>
      <c r="AG136" s="151"/>
      <c r="AH136" s="151"/>
      <c r="AI136" s="152"/>
      <c r="AJ136" s="151"/>
      <c r="AK136" s="151"/>
      <c r="AL136" s="151"/>
      <c r="AM136" s="152"/>
      <c r="AN136" s="151"/>
      <c r="AO136" s="151"/>
      <c r="AP136" s="151"/>
      <c r="AQ136" s="152"/>
      <c r="AR136" s="151"/>
      <c r="AS136" s="151"/>
      <c r="AT136" s="151"/>
      <c r="AU136" s="152"/>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row>
    <row r="137" spans="1:68" s="58" customFormat="1" x14ac:dyDescent="0.3">
      <c r="A137" s="377"/>
      <c r="B137" s="406" t="s">
        <v>181</v>
      </c>
      <c r="C137" s="150"/>
      <c r="D137" s="121">
        <v>2348</v>
      </c>
      <c r="E137" s="246" t="s">
        <v>26</v>
      </c>
      <c r="F137" s="154" t="s">
        <v>23</v>
      </c>
      <c r="G137" s="121" t="s">
        <v>30</v>
      </c>
      <c r="H137" s="309">
        <v>0</v>
      </c>
      <c r="I137" s="130">
        <v>13634</v>
      </c>
      <c r="J137" s="77">
        <v>299150</v>
      </c>
      <c r="K137" s="83">
        <v>228569</v>
      </c>
      <c r="L137" s="83"/>
      <c r="M137" s="122"/>
      <c r="N137" s="83"/>
      <c r="O137" s="122"/>
      <c r="P137" s="83"/>
      <c r="Q137" s="122"/>
      <c r="R137" s="83"/>
      <c r="S137" s="85">
        <v>299150</v>
      </c>
      <c r="T137" s="83"/>
      <c r="U137" s="131"/>
      <c r="V137" s="83"/>
      <c r="W137" s="124"/>
      <c r="X137" s="425">
        <v>299150</v>
      </c>
      <c r="Y137" s="133"/>
      <c r="Z137" s="133"/>
      <c r="AA137" s="133"/>
      <c r="AB137" s="133"/>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row>
    <row r="138" spans="1:68" s="58" customFormat="1" ht="15" customHeight="1" x14ac:dyDescent="0.3">
      <c r="A138" s="377"/>
      <c r="B138" s="403" t="s">
        <v>182</v>
      </c>
      <c r="C138" s="120"/>
      <c r="D138" s="121">
        <v>2437</v>
      </c>
      <c r="E138" s="246" t="s">
        <v>26</v>
      </c>
      <c r="F138" s="121" t="s">
        <v>330</v>
      </c>
      <c r="G138" s="121" t="s">
        <v>30</v>
      </c>
      <c r="H138" s="309">
        <v>0</v>
      </c>
      <c r="I138" s="130">
        <v>156518</v>
      </c>
      <c r="J138" s="77">
        <v>109047</v>
      </c>
      <c r="K138" s="83">
        <v>43068</v>
      </c>
      <c r="L138" s="83"/>
      <c r="M138" s="122"/>
      <c r="N138" s="83"/>
      <c r="O138" s="122"/>
      <c r="P138" s="83"/>
      <c r="Q138" s="122"/>
      <c r="R138" s="83"/>
      <c r="S138" s="85">
        <v>109047</v>
      </c>
      <c r="T138" s="83"/>
      <c r="U138" s="77">
        <v>15006</v>
      </c>
      <c r="V138" s="83"/>
      <c r="W138" s="124"/>
      <c r="X138" s="425">
        <v>94041</v>
      </c>
      <c r="Y138" s="157"/>
      <c r="Z138" s="157"/>
      <c r="AA138" s="157"/>
      <c r="AB138" s="157"/>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row>
    <row r="139" spans="1:68" s="58" customFormat="1" ht="15" customHeight="1" x14ac:dyDescent="0.3">
      <c r="A139" s="377"/>
      <c r="B139" s="403" t="s">
        <v>183</v>
      </c>
      <c r="C139" s="120"/>
      <c r="D139" s="121">
        <v>2465</v>
      </c>
      <c r="E139" s="246" t="s">
        <v>26</v>
      </c>
      <c r="F139" s="121" t="s">
        <v>23</v>
      </c>
      <c r="G139" s="121" t="s">
        <v>30</v>
      </c>
      <c r="H139" s="309">
        <v>0</v>
      </c>
      <c r="I139" s="130">
        <v>1784970</v>
      </c>
      <c r="J139" s="77">
        <v>3556903</v>
      </c>
      <c r="K139" s="83">
        <v>3280537</v>
      </c>
      <c r="L139" s="83"/>
      <c r="M139" s="122"/>
      <c r="N139" s="83"/>
      <c r="O139" s="122"/>
      <c r="P139" s="83"/>
      <c r="Q139" s="122"/>
      <c r="R139" s="83"/>
      <c r="S139" s="85">
        <v>3556903</v>
      </c>
      <c r="T139" s="83"/>
      <c r="U139" s="77">
        <v>9450</v>
      </c>
      <c r="V139" s="83"/>
      <c r="W139" s="124"/>
      <c r="X139" s="425">
        <v>3547453</v>
      </c>
      <c r="Y139" s="157"/>
      <c r="Z139" s="157"/>
      <c r="AA139" s="157"/>
      <c r="AB139" s="157"/>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row>
    <row r="140" spans="1:68" s="58" customFormat="1" x14ac:dyDescent="0.3">
      <c r="A140" s="377"/>
      <c r="B140" s="403" t="s">
        <v>76</v>
      </c>
      <c r="C140" s="120"/>
      <c r="D140" s="121">
        <v>2415</v>
      </c>
      <c r="E140" s="246" t="s">
        <v>22</v>
      </c>
      <c r="F140" s="121"/>
      <c r="G140" s="121" t="s">
        <v>77</v>
      </c>
      <c r="H140" s="309">
        <v>5700000</v>
      </c>
      <c r="I140" s="130">
        <v>5700000</v>
      </c>
      <c r="J140" s="77">
        <v>5700000</v>
      </c>
      <c r="K140" s="83"/>
      <c r="L140" s="83"/>
      <c r="M140" s="122"/>
      <c r="N140" s="83"/>
      <c r="O140" s="122"/>
      <c r="P140" s="83"/>
      <c r="Q140" s="122"/>
      <c r="R140" s="83"/>
      <c r="S140" s="85">
        <v>5700000</v>
      </c>
      <c r="T140" s="83"/>
      <c r="U140" s="77">
        <v>5700000</v>
      </c>
      <c r="V140" s="83"/>
      <c r="W140" s="124"/>
      <c r="X140" s="132"/>
      <c r="Y140" s="133"/>
      <c r="Z140" s="133"/>
      <c r="AA140" s="133"/>
      <c r="AB140" s="133"/>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row>
    <row r="141" spans="1:68" s="58" customFormat="1" x14ac:dyDescent="0.3">
      <c r="A141" s="377"/>
      <c r="B141" s="403" t="s">
        <v>78</v>
      </c>
      <c r="C141" s="120"/>
      <c r="D141" s="121" t="s">
        <v>184</v>
      </c>
      <c r="E141" s="246"/>
      <c r="F141" s="121"/>
      <c r="G141" s="121"/>
      <c r="H141" s="253"/>
      <c r="I141" s="130"/>
      <c r="J141" s="121"/>
      <c r="K141" s="121"/>
      <c r="L141" s="121"/>
      <c r="M141" s="196"/>
      <c r="N141" s="121"/>
      <c r="O141" s="196"/>
      <c r="P141" s="121"/>
      <c r="Q141" s="197"/>
      <c r="R141" s="121"/>
      <c r="S141" s="121"/>
      <c r="T141" s="121"/>
      <c r="U141" s="195"/>
      <c r="V141" s="83"/>
      <c r="W141" s="124"/>
      <c r="X141" s="431"/>
      <c r="Y141" s="133"/>
      <c r="Z141" s="133"/>
      <c r="AA141" s="133"/>
      <c r="AB141" s="133"/>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row>
    <row r="142" spans="1:68" s="58" customFormat="1" ht="14.4" hidden="1" customHeight="1" x14ac:dyDescent="0.3">
      <c r="A142" s="377"/>
      <c r="B142" s="403"/>
      <c r="C142" s="120"/>
      <c r="D142" s="121"/>
      <c r="E142" s="121"/>
      <c r="F142" s="121"/>
      <c r="G142" s="121"/>
      <c r="H142" s="253"/>
      <c r="I142" s="121"/>
      <c r="J142" s="121"/>
      <c r="K142" s="121"/>
      <c r="L142" s="121"/>
      <c r="M142" s="196"/>
      <c r="N142" s="121"/>
      <c r="O142" s="196"/>
      <c r="P142" s="121"/>
      <c r="Q142" s="197"/>
      <c r="R142" s="121"/>
      <c r="S142" s="121"/>
      <c r="T142" s="121"/>
      <c r="U142" s="195"/>
      <c r="V142" s="83"/>
      <c r="W142" s="124"/>
      <c r="X142" s="431"/>
      <c r="Y142" s="133"/>
      <c r="Z142" s="133"/>
      <c r="AA142" s="133"/>
      <c r="AB142" s="133"/>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row>
    <row r="143" spans="1:68" s="58" customFormat="1" ht="15" hidden="1" customHeight="1" x14ac:dyDescent="0.3">
      <c r="A143" s="377"/>
      <c r="B143" s="409"/>
      <c r="C143" s="254"/>
      <c r="D143" s="121"/>
      <c r="E143" s="121"/>
      <c r="F143" s="121"/>
      <c r="G143" s="121"/>
      <c r="H143" s="393"/>
      <c r="I143" s="130"/>
      <c r="J143" s="130"/>
      <c r="K143" s="83"/>
      <c r="L143" s="255"/>
      <c r="M143" s="256"/>
      <c r="N143" s="255"/>
      <c r="O143" s="256"/>
      <c r="P143" s="255"/>
      <c r="Q143" s="256"/>
      <c r="R143" s="255"/>
      <c r="S143" s="126"/>
      <c r="T143" s="83"/>
      <c r="U143" s="130"/>
      <c r="V143" s="83"/>
      <c r="W143" s="124"/>
      <c r="X143" s="132"/>
      <c r="Y143" s="157"/>
      <c r="Z143" s="157"/>
      <c r="AA143" s="157"/>
      <c r="AB143" s="157"/>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row>
    <row r="144" spans="1:68" s="58" customFormat="1" ht="15" customHeight="1" x14ac:dyDescent="0.3">
      <c r="A144" s="377"/>
      <c r="B144" s="409"/>
      <c r="C144" s="254"/>
      <c r="D144" s="121"/>
      <c r="E144" s="121"/>
      <c r="F144" s="121"/>
      <c r="G144" s="121"/>
      <c r="H144" s="393"/>
      <c r="I144" s="130"/>
      <c r="J144" s="130"/>
      <c r="K144" s="83"/>
      <c r="L144" s="255"/>
      <c r="M144" s="256"/>
      <c r="N144" s="255"/>
      <c r="O144" s="256"/>
      <c r="P144" s="255"/>
      <c r="Q144" s="256"/>
      <c r="R144" s="255"/>
      <c r="S144" s="126"/>
      <c r="T144" s="83"/>
      <c r="U144" s="130"/>
      <c r="V144" s="83"/>
      <c r="W144" s="124"/>
      <c r="X144" s="132"/>
      <c r="Y144" s="157"/>
      <c r="Z144" s="157"/>
      <c r="AA144" s="157"/>
      <c r="AB144" s="157"/>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row>
    <row r="145" spans="1:68" s="58" customFormat="1" ht="15" customHeight="1" x14ac:dyDescent="0.3">
      <c r="A145" s="379"/>
      <c r="B145" s="380" t="s">
        <v>185</v>
      </c>
      <c r="C145" s="380"/>
      <c r="D145" s="257"/>
      <c r="E145" s="257"/>
      <c r="F145" s="257"/>
      <c r="G145" s="257"/>
      <c r="H145" s="258">
        <f>SUM(H86:H144)</f>
        <v>374606280</v>
      </c>
      <c r="I145" s="259">
        <f>SUM(I86:I144)</f>
        <v>381754081</v>
      </c>
      <c r="J145" s="259">
        <f t="shared" ref="J145:L145" si="3">SUM(J86:J144)</f>
        <v>321995592.08999997</v>
      </c>
      <c r="K145" s="259">
        <f t="shared" si="3"/>
        <v>223533670.5</v>
      </c>
      <c r="L145" s="259">
        <f t="shared" si="3"/>
        <v>21829083</v>
      </c>
      <c r="M145" s="260"/>
      <c r="N145" s="259">
        <f>SUM(N86:N144)</f>
        <v>8817450</v>
      </c>
      <c r="O145" s="260"/>
      <c r="P145" s="259">
        <f>SUM(P86:P144)</f>
        <v>10018482</v>
      </c>
      <c r="Q145" s="260"/>
      <c r="R145" s="259">
        <f>SUM(R86:R144)</f>
        <v>40665016.307220683</v>
      </c>
      <c r="S145" s="259">
        <f>SUM(S86:S144)</f>
        <v>242911495.09</v>
      </c>
      <c r="T145" s="259">
        <f>SUM(T86:T144)</f>
        <v>79084097</v>
      </c>
      <c r="U145" s="381">
        <f>SUM(U86:U144)</f>
        <v>264856127.09</v>
      </c>
      <c r="V145" s="446">
        <f>SUM(V86:V144)</f>
        <v>32416000</v>
      </c>
      <c r="W145" s="383"/>
      <c r="X145" s="382">
        <f t="shared" ref="X145" si="4">SUM(X86:X144)</f>
        <v>24723465</v>
      </c>
      <c r="Y145" s="384"/>
      <c r="Z145" s="384"/>
      <c r="AA145" s="384"/>
      <c r="AB145" s="384"/>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385"/>
      <c r="AY145" s="385"/>
      <c r="AZ145" s="385"/>
      <c r="BA145" s="385"/>
      <c r="BB145" s="385"/>
      <c r="BC145" s="385"/>
      <c r="BD145" s="385"/>
      <c r="BE145" s="385"/>
      <c r="BF145" s="385"/>
      <c r="BG145" s="385"/>
      <c r="BH145" s="385"/>
      <c r="BI145" s="385"/>
      <c r="BJ145" s="385"/>
      <c r="BK145" s="385"/>
      <c r="BL145" s="385"/>
      <c r="BM145" s="385"/>
      <c r="BN145" s="385"/>
      <c r="BO145" s="385"/>
      <c r="BP145" s="385"/>
    </row>
    <row r="146" spans="1:68" s="58" customFormat="1" ht="18" x14ac:dyDescent="0.35">
      <c r="A146" s="481" t="s">
        <v>186</v>
      </c>
      <c r="B146" s="482"/>
      <c r="C146" s="261"/>
      <c r="D146" s="262"/>
      <c r="E146" s="262"/>
      <c r="F146" s="262"/>
      <c r="G146" s="263"/>
      <c r="H146" s="264"/>
      <c r="I146" s="263"/>
      <c r="J146" s="263"/>
      <c r="K146" s="263"/>
      <c r="L146" s="263"/>
      <c r="M146" s="263"/>
      <c r="N146" s="263"/>
      <c r="O146" s="263"/>
      <c r="P146" s="263"/>
      <c r="Q146" s="263"/>
      <c r="R146" s="263"/>
      <c r="S146" s="263"/>
      <c r="T146" s="263"/>
      <c r="U146" s="442"/>
      <c r="V146" s="265"/>
      <c r="W146" s="266"/>
      <c r="X146" s="432"/>
      <c r="Y146" s="267"/>
      <c r="Z146" s="267"/>
      <c r="AA146" s="267"/>
      <c r="AB146" s="267"/>
      <c r="AC146" s="262"/>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9"/>
      <c r="BA146" s="268"/>
      <c r="BB146" s="269"/>
      <c r="BC146" s="269"/>
      <c r="BD146" s="269"/>
      <c r="BE146" s="269"/>
      <c r="BF146" s="269"/>
      <c r="BG146" s="269"/>
      <c r="BH146" s="269"/>
      <c r="BI146" s="268"/>
      <c r="BJ146" s="268"/>
      <c r="BK146" s="268"/>
      <c r="BL146" s="268"/>
      <c r="BM146" s="268"/>
      <c r="BN146" s="268"/>
      <c r="BO146" s="268"/>
      <c r="BP146" s="268"/>
    </row>
    <row r="147" spans="1:68" s="58" customFormat="1" ht="3.6" customHeight="1" x14ac:dyDescent="0.35">
      <c r="A147" s="270"/>
      <c r="B147" s="60"/>
      <c r="C147" s="60"/>
      <c r="D147" s="61"/>
      <c r="E147" s="61"/>
      <c r="F147" s="61"/>
      <c r="G147" s="61"/>
      <c r="H147" s="230"/>
      <c r="I147" s="61"/>
      <c r="J147" s="69"/>
      <c r="K147" s="65"/>
      <c r="L147" s="65"/>
      <c r="M147" s="66"/>
      <c r="N147" s="65"/>
      <c r="O147" s="66"/>
      <c r="P147" s="65"/>
      <c r="Q147" s="66"/>
      <c r="R147" s="65"/>
      <c r="S147" s="65"/>
      <c r="T147" s="65"/>
      <c r="U147" s="69"/>
      <c r="V147" s="95"/>
      <c r="W147" s="271"/>
      <c r="X147" s="70"/>
      <c r="Y147" s="272"/>
      <c r="Z147" s="272"/>
      <c r="AA147" s="272"/>
      <c r="AB147" s="272"/>
      <c r="AC147" s="98"/>
      <c r="AD147" s="98"/>
      <c r="AE147" s="98"/>
      <c r="AF147" s="99"/>
      <c r="AG147" s="99"/>
      <c r="AH147" s="99"/>
      <c r="AI147" s="100"/>
      <c r="AJ147" s="72"/>
      <c r="AK147" s="72"/>
      <c r="AL147" s="72"/>
      <c r="AM147" s="72"/>
      <c r="AN147" s="72"/>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row>
    <row r="148" spans="1:68" s="58" customFormat="1" ht="15" customHeight="1" x14ac:dyDescent="0.3">
      <c r="A148" s="273"/>
      <c r="B148" s="398" t="s">
        <v>187</v>
      </c>
      <c r="C148" s="75"/>
      <c r="D148" s="76">
        <v>2425</v>
      </c>
      <c r="E148" s="76" t="s">
        <v>26</v>
      </c>
      <c r="F148" s="76" t="s">
        <v>188</v>
      </c>
      <c r="G148" s="76" t="s">
        <v>24</v>
      </c>
      <c r="H148" s="247">
        <v>27429210</v>
      </c>
      <c r="I148" s="77">
        <v>27429210</v>
      </c>
      <c r="J148" s="77">
        <v>37892593</v>
      </c>
      <c r="K148" s="85">
        <v>27145922</v>
      </c>
      <c r="L148" s="85">
        <v>2500000</v>
      </c>
      <c r="M148" s="104">
        <v>9.2094864193597845E-2</v>
      </c>
      <c r="N148" s="85"/>
      <c r="O148" s="104"/>
      <c r="P148" s="85"/>
      <c r="Q148" s="104"/>
      <c r="R148" s="110">
        <v>2500000</v>
      </c>
      <c r="S148" s="85">
        <v>37892593</v>
      </c>
      <c r="T148" s="85"/>
      <c r="U148" s="77">
        <v>27669845</v>
      </c>
      <c r="V148" s="81">
        <v>6128000</v>
      </c>
      <c r="W148" s="84"/>
      <c r="X148" s="425">
        <v>4094748</v>
      </c>
      <c r="Y148" s="176"/>
      <c r="Z148" s="176"/>
      <c r="AA148" s="176"/>
      <c r="AB148" s="176"/>
      <c r="AC148" s="178"/>
      <c r="AD148" s="178"/>
      <c r="AE148" s="178"/>
      <c r="AF148" s="179"/>
      <c r="AG148" s="179"/>
      <c r="AH148" s="179"/>
      <c r="AI148" s="179"/>
      <c r="AJ148" s="179"/>
      <c r="AK148" s="179"/>
      <c r="AL148" s="177"/>
      <c r="AM148" s="177"/>
      <c r="AN148" s="177"/>
      <c r="AO148" s="180"/>
      <c r="AP148" s="180"/>
      <c r="AQ148" s="180"/>
      <c r="AR148" s="180"/>
      <c r="AS148" s="180"/>
      <c r="AT148" s="180"/>
      <c r="AU148" s="180"/>
      <c r="AV148" s="180"/>
      <c r="AW148" s="180"/>
      <c r="AX148" s="180"/>
      <c r="AY148" s="180"/>
      <c r="AZ148" s="152"/>
      <c r="BA148" s="152"/>
      <c r="BB148" s="152"/>
      <c r="BC148" s="152"/>
      <c r="BD148" s="152"/>
      <c r="BE148" s="152"/>
      <c r="BF148" s="152"/>
      <c r="BG148" s="152"/>
      <c r="BH148" s="152"/>
      <c r="BI148" s="152"/>
      <c r="BJ148" s="152"/>
      <c r="BK148" s="152"/>
      <c r="BL148" s="152"/>
      <c r="BM148" s="152"/>
      <c r="BN148" s="152"/>
      <c r="BO148" s="152"/>
      <c r="BP148" s="152"/>
    </row>
    <row r="149" spans="1:68" s="58" customFormat="1" ht="4.2" customHeight="1" x14ac:dyDescent="0.3">
      <c r="A149" s="273"/>
      <c r="B149" s="399"/>
      <c r="C149" s="60"/>
      <c r="D149" s="61"/>
      <c r="E149" s="61"/>
      <c r="F149" s="61"/>
      <c r="G149" s="61"/>
      <c r="H149" s="392"/>
      <c r="I149" s="61"/>
      <c r="J149" s="109"/>
      <c r="K149" s="65"/>
      <c r="L149" s="65"/>
      <c r="M149" s="96"/>
      <c r="N149" s="65"/>
      <c r="O149" s="96"/>
      <c r="P149" s="65"/>
      <c r="Q149" s="96"/>
      <c r="R149" s="65"/>
      <c r="S149" s="65"/>
      <c r="T149" s="65"/>
      <c r="U149" s="109"/>
      <c r="V149" s="95"/>
      <c r="W149" s="271"/>
      <c r="X149" s="114"/>
      <c r="Y149" s="71"/>
      <c r="Z149" s="71"/>
      <c r="AA149" s="71"/>
      <c r="AB149" s="71"/>
      <c r="AC149" s="231"/>
      <c r="AD149" s="98"/>
      <c r="AE149" s="98"/>
      <c r="AF149" s="98"/>
      <c r="AG149" s="99"/>
      <c r="AH149" s="99"/>
      <c r="AI149" s="99"/>
      <c r="AJ149" s="100"/>
      <c r="AK149" s="72"/>
      <c r="AL149" s="72"/>
      <c r="AM149" s="72"/>
      <c r="AN149" s="72"/>
      <c r="AO149" s="72"/>
      <c r="AP149" s="72"/>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row>
    <row r="150" spans="1:68" s="58" customFormat="1" x14ac:dyDescent="0.3">
      <c r="A150" s="273"/>
      <c r="B150" s="398" t="s">
        <v>189</v>
      </c>
      <c r="C150" s="75"/>
      <c r="D150" s="76">
        <v>2463</v>
      </c>
      <c r="E150" s="76" t="s">
        <v>26</v>
      </c>
      <c r="F150" s="76" t="s">
        <v>190</v>
      </c>
      <c r="G150" s="76" t="s">
        <v>24</v>
      </c>
      <c r="H150" s="247">
        <v>34872971</v>
      </c>
      <c r="I150" s="77">
        <v>34872971</v>
      </c>
      <c r="J150" s="77">
        <v>40583601</v>
      </c>
      <c r="K150" s="85">
        <v>25532957</v>
      </c>
      <c r="L150" s="85">
        <v>1945158</v>
      </c>
      <c r="M150" s="104">
        <v>7.6182245558162345E-2</v>
      </c>
      <c r="N150" s="85"/>
      <c r="O150" s="104"/>
      <c r="P150" s="85">
        <v>5901790</v>
      </c>
      <c r="Q150" s="104">
        <v>0.23114400733138743</v>
      </c>
      <c r="R150" s="110">
        <v>7846948</v>
      </c>
      <c r="S150" s="85">
        <v>40583601</v>
      </c>
      <c r="T150" s="85"/>
      <c r="U150" s="77">
        <v>30083021</v>
      </c>
      <c r="V150" s="81">
        <v>9789000</v>
      </c>
      <c r="W150" s="84"/>
      <c r="X150" s="425">
        <v>711580</v>
      </c>
      <c r="Y150" s="89"/>
      <c r="Z150" s="89"/>
      <c r="AA150" s="89"/>
      <c r="AB150" s="89"/>
      <c r="AC150" s="152"/>
      <c r="AD150" s="178"/>
      <c r="AE150" s="178"/>
      <c r="AF150" s="178"/>
      <c r="AG150" s="178"/>
      <c r="AH150" s="179"/>
      <c r="AI150" s="179"/>
      <c r="AJ150" s="179"/>
      <c r="AK150" s="179"/>
      <c r="AL150" s="177"/>
      <c r="AM150" s="177"/>
      <c r="AN150" s="177"/>
      <c r="AO150" s="180"/>
      <c r="AP150" s="180"/>
      <c r="AQ150" s="180"/>
      <c r="AR150" s="180"/>
      <c r="AS150" s="180"/>
      <c r="AT150" s="180"/>
      <c r="AU150" s="180"/>
      <c r="AV150" s="180"/>
      <c r="AW150" s="180"/>
      <c r="AX150" s="152"/>
      <c r="AY150" s="152"/>
      <c r="AZ150" s="152"/>
      <c r="BA150" s="152"/>
      <c r="BB150" s="152"/>
      <c r="BC150" s="152"/>
      <c r="BD150" s="152"/>
      <c r="BE150" s="152"/>
      <c r="BF150" s="152"/>
      <c r="BG150" s="152"/>
      <c r="BH150" s="152"/>
      <c r="BI150" s="152"/>
      <c r="BJ150" s="152"/>
      <c r="BK150" s="152"/>
      <c r="BL150" s="152"/>
      <c r="BM150" s="152"/>
      <c r="BN150" s="152"/>
      <c r="BO150" s="152"/>
      <c r="BP150" s="152"/>
    </row>
    <row r="151" spans="1:68" s="58" customFormat="1" ht="4.2" customHeight="1" x14ac:dyDescent="0.3">
      <c r="A151" s="273"/>
      <c r="B151" s="399"/>
      <c r="C151" s="60"/>
      <c r="D151" s="61"/>
      <c r="E151" s="61"/>
      <c r="F151" s="61"/>
      <c r="G151" s="61"/>
      <c r="H151" s="392"/>
      <c r="I151" s="61"/>
      <c r="J151" s="109"/>
      <c r="K151" s="65"/>
      <c r="L151" s="65"/>
      <c r="M151" s="96"/>
      <c r="N151" s="65"/>
      <c r="O151" s="96"/>
      <c r="P151" s="65"/>
      <c r="Q151" s="96"/>
      <c r="R151" s="65"/>
      <c r="S151" s="65"/>
      <c r="T151" s="65"/>
      <c r="U151" s="109"/>
      <c r="V151" s="95"/>
      <c r="W151" s="271"/>
      <c r="X151" s="114"/>
      <c r="Y151" s="71"/>
      <c r="Z151" s="71"/>
      <c r="AA151" s="71"/>
      <c r="AB151" s="71"/>
      <c r="AC151" s="231"/>
      <c r="AD151" s="231"/>
      <c r="AE151" s="231"/>
      <c r="AF151" s="100"/>
      <c r="AG151" s="98"/>
      <c r="AH151" s="98"/>
      <c r="AI151" s="99"/>
      <c r="AJ151" s="99"/>
      <c r="AK151" s="99"/>
      <c r="AL151" s="235"/>
      <c r="AM151" s="235"/>
      <c r="AN151" s="235"/>
      <c r="AO151" s="231"/>
      <c r="AP151" s="231"/>
      <c r="AQ151" s="231"/>
      <c r="AR151" s="231"/>
      <c r="AS151" s="174"/>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row>
    <row r="152" spans="1:68" s="58" customFormat="1" x14ac:dyDescent="0.3">
      <c r="A152" s="273"/>
      <c r="B152" s="398" t="s">
        <v>191</v>
      </c>
      <c r="C152" s="75"/>
      <c r="D152" s="76">
        <v>2353</v>
      </c>
      <c r="E152" s="76" t="s">
        <v>26</v>
      </c>
      <c r="F152" s="76" t="s">
        <v>192</v>
      </c>
      <c r="G152" s="76" t="s">
        <v>30</v>
      </c>
      <c r="H152" s="247">
        <v>8343850</v>
      </c>
      <c r="I152" s="77">
        <v>8343850</v>
      </c>
      <c r="J152" s="77">
        <v>8545787</v>
      </c>
      <c r="K152" s="85">
        <v>5587030</v>
      </c>
      <c r="L152" s="85">
        <v>581925</v>
      </c>
      <c r="M152" s="104">
        <v>0.10415641226197103</v>
      </c>
      <c r="N152" s="85">
        <v>344946</v>
      </c>
      <c r="O152" s="104">
        <v>6.1740495397375708E-2</v>
      </c>
      <c r="P152" s="85">
        <v>489183</v>
      </c>
      <c r="Q152" s="104">
        <v>8.7556895166125831E-2</v>
      </c>
      <c r="R152" s="85">
        <v>1416054</v>
      </c>
      <c r="S152" s="85">
        <v>8545787</v>
      </c>
      <c r="T152" s="85"/>
      <c r="U152" s="77">
        <v>8545787</v>
      </c>
      <c r="V152" s="81"/>
      <c r="W152" s="84"/>
      <c r="X152" s="425"/>
      <c r="Y152" s="89"/>
      <c r="Z152" s="89"/>
      <c r="AA152" s="89"/>
      <c r="AB152" s="89"/>
      <c r="AC152" s="152"/>
      <c r="AD152" s="152"/>
      <c r="AE152" s="152"/>
      <c r="AF152" s="152"/>
      <c r="AG152" s="152"/>
      <c r="AH152" s="152"/>
      <c r="AI152" s="152"/>
      <c r="AJ152" s="152"/>
      <c r="AK152" s="152"/>
      <c r="AL152" s="178"/>
      <c r="AM152" s="178"/>
      <c r="AN152" s="178"/>
      <c r="AO152" s="178"/>
      <c r="AP152" s="178"/>
      <c r="AQ152" s="178"/>
      <c r="AR152" s="178"/>
      <c r="AS152" s="179"/>
      <c r="AT152" s="179"/>
      <c r="AU152" s="177"/>
      <c r="AV152" s="180"/>
      <c r="AW152" s="180"/>
      <c r="AX152" s="180"/>
      <c r="AY152" s="152"/>
      <c r="AZ152" s="152"/>
      <c r="BA152" s="152"/>
      <c r="BB152" s="152"/>
      <c r="BC152" s="152"/>
      <c r="BD152" s="152"/>
      <c r="BE152" s="152"/>
      <c r="BF152" s="152"/>
      <c r="BG152" s="152"/>
      <c r="BH152" s="152"/>
      <c r="BI152" s="152"/>
      <c r="BJ152" s="152"/>
      <c r="BK152" s="152"/>
      <c r="BL152" s="152"/>
      <c r="BM152" s="152"/>
      <c r="BN152" s="152"/>
      <c r="BO152" s="152"/>
      <c r="BP152" s="152"/>
    </row>
    <row r="153" spans="1:68" s="58" customFormat="1" x14ac:dyDescent="0.3">
      <c r="A153" s="273"/>
      <c r="B153" s="406" t="s">
        <v>193</v>
      </c>
      <c r="C153" s="274"/>
      <c r="D153" s="172" t="s">
        <v>194</v>
      </c>
      <c r="E153" s="172" t="s">
        <v>26</v>
      </c>
      <c r="F153" s="172" t="s">
        <v>52</v>
      </c>
      <c r="G153" s="172" t="s">
        <v>30</v>
      </c>
      <c r="H153" s="247">
        <v>0</v>
      </c>
      <c r="I153" s="77"/>
      <c r="J153" s="77">
        <v>3080001</v>
      </c>
      <c r="K153" s="83">
        <v>2000000</v>
      </c>
      <c r="L153" s="110">
        <v>283941</v>
      </c>
      <c r="M153" s="104">
        <v>0.1419705</v>
      </c>
      <c r="N153" s="110">
        <v>218026</v>
      </c>
      <c r="O153" s="104">
        <v>0.109013</v>
      </c>
      <c r="P153" s="110">
        <v>110000</v>
      </c>
      <c r="Q153" s="104">
        <v>5.5E-2</v>
      </c>
      <c r="R153" s="110">
        <v>611967</v>
      </c>
      <c r="S153" s="85">
        <v>3080001</v>
      </c>
      <c r="T153" s="110"/>
      <c r="U153" s="77">
        <v>3080001</v>
      </c>
      <c r="V153" s="135"/>
      <c r="W153" s="202"/>
      <c r="X153" s="436"/>
      <c r="Y153" s="241"/>
      <c r="Z153" s="241"/>
      <c r="AA153" s="241"/>
      <c r="AB153" s="241"/>
      <c r="AC153" s="174"/>
      <c r="AD153" s="174"/>
      <c r="AE153" s="174"/>
      <c r="AF153" s="174"/>
      <c r="AG153" s="174"/>
      <c r="AH153" s="174"/>
      <c r="AI153" s="174"/>
      <c r="AJ153" s="174"/>
      <c r="AK153" s="231"/>
      <c r="AL153" s="231"/>
      <c r="AM153" s="231"/>
      <c r="AN153" s="231"/>
      <c r="AO153" s="231"/>
      <c r="AP153" s="231"/>
      <c r="AQ153" s="151"/>
      <c r="AR153" s="152"/>
      <c r="AS153" s="152"/>
      <c r="AT153" s="152"/>
      <c r="AU153" s="152"/>
      <c r="AV153" s="152"/>
      <c r="AW153" s="152"/>
      <c r="AX153" s="152"/>
      <c r="AY153" s="152"/>
      <c r="AZ153" s="152"/>
      <c r="BA153" s="152"/>
      <c r="BB153" s="152"/>
      <c r="BC153" s="152"/>
      <c r="BD153" s="152"/>
      <c r="BE153" s="151"/>
      <c r="BF153" s="151"/>
      <c r="BG153" s="151"/>
      <c r="BH153" s="151"/>
      <c r="BI153" s="151"/>
      <c r="BJ153" s="151"/>
      <c r="BK153" s="151"/>
      <c r="BL153" s="151"/>
      <c r="BM153" s="151"/>
      <c r="BN153" s="151"/>
      <c r="BO153" s="151"/>
      <c r="BP153" s="151"/>
    </row>
    <row r="154" spans="1:68" s="58" customFormat="1" x14ac:dyDescent="0.3">
      <c r="A154" s="273"/>
      <c r="B154" s="403" t="s">
        <v>34</v>
      </c>
      <c r="C154" s="120"/>
      <c r="D154" s="121">
        <v>2507</v>
      </c>
      <c r="E154" s="121"/>
      <c r="F154" s="121"/>
      <c r="G154" s="121"/>
      <c r="H154" s="247">
        <v>0</v>
      </c>
      <c r="I154" s="77"/>
      <c r="J154" s="77">
        <v>4908497</v>
      </c>
      <c r="K154" s="85">
        <v>4908497</v>
      </c>
      <c r="L154" s="83"/>
      <c r="M154" s="122"/>
      <c r="N154" s="83"/>
      <c r="O154" s="122"/>
      <c r="P154" s="83"/>
      <c r="Q154" s="122"/>
      <c r="R154" s="83"/>
      <c r="S154" s="85">
        <v>4908497</v>
      </c>
      <c r="T154" s="83"/>
      <c r="U154" s="77">
        <v>4908497</v>
      </c>
      <c r="V154" s="81"/>
      <c r="W154" s="84"/>
      <c r="X154" s="425"/>
      <c r="Y154" s="133"/>
      <c r="Z154" s="133"/>
      <c r="AA154" s="133"/>
      <c r="AB154" s="133"/>
      <c r="AC154" s="151"/>
      <c r="AD154" s="151"/>
      <c r="AE154" s="151"/>
      <c r="AF154" s="151"/>
      <c r="AG154" s="151"/>
      <c r="AH154" s="151"/>
      <c r="AI154" s="151"/>
      <c r="AJ154" s="151"/>
      <c r="AK154" s="151"/>
      <c r="AL154" s="231"/>
      <c r="AM154" s="231"/>
      <c r="AN154" s="231"/>
      <c r="AO154" s="231"/>
      <c r="AP154" s="231"/>
      <c r="AQ154" s="231"/>
      <c r="AR154" s="174"/>
      <c r="AS154" s="174"/>
      <c r="AT154" s="174"/>
      <c r="AU154" s="174"/>
      <c r="AV154" s="174"/>
      <c r="AW154" s="174"/>
      <c r="AX154" s="174"/>
      <c r="AY154" s="174"/>
      <c r="AZ154" s="174"/>
      <c r="BA154" s="174"/>
      <c r="BB154" s="174"/>
      <c r="BC154" s="174"/>
      <c r="BD154" s="174"/>
      <c r="BE154" s="174"/>
      <c r="BF154" s="174"/>
      <c r="BG154" s="174"/>
      <c r="BH154" s="174"/>
      <c r="BI154" s="174"/>
      <c r="BJ154" s="174"/>
      <c r="BK154" s="174"/>
      <c r="BL154" s="174"/>
      <c r="BM154" s="174"/>
      <c r="BN154" s="174"/>
      <c r="BO154" s="174"/>
      <c r="BP154" s="174"/>
    </row>
    <row r="155" spans="1:68" s="58" customFormat="1" x14ac:dyDescent="0.3">
      <c r="A155" s="273"/>
      <c r="B155" s="402" t="s">
        <v>119</v>
      </c>
      <c r="C155" s="119"/>
      <c r="D155" s="61" t="s">
        <v>195</v>
      </c>
      <c r="E155" s="61"/>
      <c r="F155" s="61" t="s">
        <v>52</v>
      </c>
      <c r="G155" s="61"/>
      <c r="H155" s="247">
        <v>0</v>
      </c>
      <c r="I155" s="77"/>
      <c r="J155" s="77">
        <v>91503</v>
      </c>
      <c r="K155" s="110"/>
      <c r="L155" s="65"/>
      <c r="M155" s="96"/>
      <c r="N155" s="65"/>
      <c r="O155" s="96"/>
      <c r="P155" s="65"/>
      <c r="Q155" s="96"/>
      <c r="R155" s="65"/>
      <c r="S155" s="85">
        <v>91503</v>
      </c>
      <c r="T155" s="65"/>
      <c r="U155" s="77">
        <v>91503</v>
      </c>
      <c r="V155" s="95"/>
      <c r="W155" s="271"/>
      <c r="X155" s="436"/>
      <c r="Y155" s="71"/>
      <c r="Z155" s="71"/>
      <c r="AA155" s="71"/>
      <c r="AB155" s="7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row>
    <row r="156" spans="1:68" s="58" customFormat="1" ht="3.6" customHeight="1" x14ac:dyDescent="0.3">
      <c r="A156" s="273"/>
      <c r="B156" s="399"/>
      <c r="C156" s="60"/>
      <c r="D156" s="61"/>
      <c r="E156" s="61"/>
      <c r="F156" s="61"/>
      <c r="G156" s="61"/>
      <c r="H156" s="392"/>
      <c r="I156" s="61"/>
      <c r="J156" s="93">
        <v>0</v>
      </c>
      <c r="K156" s="65"/>
      <c r="L156" s="65"/>
      <c r="M156" s="96"/>
      <c r="N156" s="65"/>
      <c r="O156" s="96"/>
      <c r="P156" s="65"/>
      <c r="Q156" s="96"/>
      <c r="R156" s="65"/>
      <c r="S156" s="65"/>
      <c r="T156" s="65"/>
      <c r="U156" s="109"/>
      <c r="V156" s="95"/>
      <c r="W156" s="271"/>
      <c r="X156" s="114"/>
      <c r="Y156" s="71"/>
      <c r="Z156" s="71"/>
      <c r="AA156" s="71"/>
      <c r="AB156" s="71"/>
      <c r="AC156" s="231"/>
      <c r="AD156" s="231"/>
      <c r="AE156" s="231"/>
      <c r="AF156" s="231"/>
      <c r="AG156" s="231"/>
      <c r="AH156" s="231"/>
      <c r="AI156" s="231"/>
      <c r="AJ156" s="231"/>
      <c r="AK156" s="231"/>
      <c r="AL156" s="231"/>
      <c r="AM156" s="231"/>
      <c r="AN156" s="231"/>
      <c r="AO156" s="231"/>
      <c r="AP156" s="231"/>
      <c r="AQ156" s="98"/>
      <c r="AR156" s="98"/>
      <c r="AS156" s="98"/>
      <c r="AT156" s="99"/>
      <c r="AU156" s="99"/>
      <c r="AV156" s="99"/>
      <c r="AW156" s="100"/>
      <c r="AX156" s="72"/>
      <c r="AY156" s="72"/>
      <c r="AZ156" s="72"/>
      <c r="BA156" s="72"/>
      <c r="BB156" s="72"/>
      <c r="BC156" s="72"/>
      <c r="BD156" s="72"/>
      <c r="BE156" s="231"/>
      <c r="BF156" s="231"/>
      <c r="BG156" s="231"/>
      <c r="BH156" s="231"/>
      <c r="BI156" s="231"/>
      <c r="BJ156" s="231"/>
      <c r="BK156" s="231"/>
      <c r="BL156" s="231"/>
      <c r="BM156" s="231"/>
      <c r="BN156" s="231"/>
      <c r="BO156" s="231"/>
      <c r="BP156" s="231"/>
    </row>
    <row r="157" spans="1:68" s="58" customFormat="1" x14ac:dyDescent="0.3">
      <c r="A157" s="273"/>
      <c r="B157" s="400" t="s">
        <v>196</v>
      </c>
      <c r="C157" s="101"/>
      <c r="D157" s="102">
        <v>2500</v>
      </c>
      <c r="E157" s="102" t="s">
        <v>22</v>
      </c>
      <c r="F157" s="102" t="s">
        <v>33</v>
      </c>
      <c r="G157" s="102" t="s">
        <v>30</v>
      </c>
      <c r="H157" s="247">
        <v>48255645</v>
      </c>
      <c r="I157" s="77">
        <v>48255645</v>
      </c>
      <c r="J157" s="80">
        <v>23451874.226225153</v>
      </c>
      <c r="K157" s="85">
        <v>11001874</v>
      </c>
      <c r="L157" s="85">
        <v>2475000</v>
      </c>
      <c r="M157" s="104">
        <v>0.22496167471105377</v>
      </c>
      <c r="N157" s="85">
        <v>2475000</v>
      </c>
      <c r="O157" s="104">
        <v>0.22496167471105377</v>
      </c>
      <c r="P157" s="85">
        <v>1237500</v>
      </c>
      <c r="Q157" s="104">
        <v>0.11248083735552689</v>
      </c>
      <c r="R157" s="110">
        <v>6187500</v>
      </c>
      <c r="S157" s="85"/>
      <c r="T157" s="85">
        <v>23451874.226225153</v>
      </c>
      <c r="U157" s="77">
        <v>23451874.226225153</v>
      </c>
      <c r="V157" s="81"/>
      <c r="W157" s="84"/>
      <c r="X157" s="425"/>
      <c r="Y157" s="89"/>
      <c r="Z157" s="89"/>
      <c r="AA157" s="89"/>
      <c r="AB157" s="89"/>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78"/>
      <c r="BD157" s="178"/>
      <c r="BE157" s="178"/>
      <c r="BF157" s="179"/>
      <c r="BG157" s="179"/>
      <c r="BH157" s="177"/>
      <c r="BI157" s="177"/>
      <c r="BJ157" s="180"/>
      <c r="BK157" s="180"/>
      <c r="BL157" s="180"/>
      <c r="BM157" s="180"/>
      <c r="BN157" s="180"/>
      <c r="BO157" s="180"/>
      <c r="BP157" s="180"/>
    </row>
    <row r="158" spans="1:68" s="58" customFormat="1" ht="5.0999999999999996" customHeight="1" x14ac:dyDescent="0.3">
      <c r="A158" s="273"/>
      <c r="B158" s="407"/>
      <c r="C158" s="238"/>
      <c r="D158" s="239"/>
      <c r="E158" s="239"/>
      <c r="F158" s="239"/>
      <c r="G158" s="239"/>
      <c r="H158" s="251"/>
      <c r="I158" s="61"/>
      <c r="J158" s="93">
        <v>0</v>
      </c>
      <c r="K158" s="65"/>
      <c r="L158" s="65"/>
      <c r="M158" s="96"/>
      <c r="N158" s="65"/>
      <c r="O158" s="96"/>
      <c r="P158" s="65"/>
      <c r="Q158" s="112"/>
      <c r="R158" s="65"/>
      <c r="S158" s="65"/>
      <c r="T158" s="65"/>
      <c r="U158" s="109"/>
      <c r="V158" s="95"/>
      <c r="W158" s="271"/>
      <c r="X158" s="114"/>
      <c r="Y158" s="71"/>
      <c r="Z158" s="71"/>
      <c r="AA158" s="71"/>
      <c r="AB158" s="71"/>
      <c r="AC158" s="231"/>
      <c r="AD158" s="231"/>
      <c r="AE158" s="231"/>
      <c r="AF158" s="231"/>
      <c r="AG158" s="231"/>
      <c r="AH158" s="231"/>
      <c r="AI158" s="231"/>
      <c r="AJ158" s="231"/>
      <c r="AK158" s="231"/>
      <c r="AL158" s="231"/>
      <c r="AM158" s="231"/>
      <c r="AN158" s="231"/>
      <c r="AO158" s="231"/>
      <c r="AP158" s="231"/>
      <c r="AQ158" s="98"/>
      <c r="AR158" s="98"/>
      <c r="AS158" s="98"/>
      <c r="AT158" s="99"/>
      <c r="AU158" s="99"/>
      <c r="AV158" s="99"/>
      <c r="AW158" s="100"/>
      <c r="AX158" s="72"/>
      <c r="AY158" s="72"/>
      <c r="AZ158" s="72"/>
      <c r="BA158" s="72"/>
      <c r="BB158" s="72"/>
      <c r="BC158" s="72"/>
      <c r="BD158" s="72"/>
      <c r="BE158" s="231"/>
      <c r="BF158" s="231"/>
      <c r="BG158" s="231"/>
      <c r="BH158" s="231"/>
      <c r="BI158" s="231"/>
      <c r="BJ158" s="231"/>
      <c r="BK158" s="231"/>
      <c r="BL158" s="231"/>
      <c r="BM158" s="231"/>
      <c r="BN158" s="231"/>
      <c r="BO158" s="231"/>
      <c r="BP158" s="231"/>
    </row>
    <row r="159" spans="1:68" s="58" customFormat="1" x14ac:dyDescent="0.3">
      <c r="A159" s="273"/>
      <c r="B159" s="400" t="s">
        <v>197</v>
      </c>
      <c r="C159" s="101"/>
      <c r="D159" s="102">
        <v>2501</v>
      </c>
      <c r="E159" s="102" t="s">
        <v>22</v>
      </c>
      <c r="F159" s="102"/>
      <c r="G159" s="102" t="s">
        <v>30</v>
      </c>
      <c r="H159" s="247">
        <v>64830273</v>
      </c>
      <c r="I159" s="77">
        <v>64830273</v>
      </c>
      <c r="J159" s="80">
        <v>24927287.63460274</v>
      </c>
      <c r="K159" s="85">
        <v>7583635</v>
      </c>
      <c r="L159" s="85">
        <v>3397185</v>
      </c>
      <c r="M159" s="104">
        <v>0.4479626195089822</v>
      </c>
      <c r="N159" s="85">
        <v>3397185</v>
      </c>
      <c r="O159" s="104">
        <v>0.4479626195089822</v>
      </c>
      <c r="P159" s="85">
        <v>1698593</v>
      </c>
      <c r="Q159" s="104">
        <v>0.22398137568593426</v>
      </c>
      <c r="R159" s="110">
        <v>8492963</v>
      </c>
      <c r="S159" s="85"/>
      <c r="T159" s="85">
        <v>24927287.63460274</v>
      </c>
      <c r="U159" s="77">
        <v>24927287.63460274</v>
      </c>
      <c r="V159" s="81"/>
      <c r="W159" s="84"/>
      <c r="X159" s="425"/>
      <c r="Y159" s="89"/>
      <c r="Z159" s="89"/>
      <c r="AA159" s="89"/>
      <c r="AB159" s="89"/>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78"/>
      <c r="BD159" s="178"/>
      <c r="BE159" s="178"/>
      <c r="BF159" s="179"/>
      <c r="BG159" s="177"/>
      <c r="BH159" s="177"/>
      <c r="BI159" s="180"/>
      <c r="BJ159" s="180"/>
      <c r="BK159" s="180"/>
      <c r="BL159" s="180"/>
      <c r="BM159" s="180"/>
      <c r="BN159" s="180"/>
      <c r="BO159" s="180"/>
      <c r="BP159" s="180"/>
    </row>
    <row r="160" spans="1:68" s="58" customFormat="1" ht="4.2" customHeight="1" x14ac:dyDescent="0.3">
      <c r="A160" s="273"/>
      <c r="B160" s="407"/>
      <c r="C160" s="276"/>
      <c r="D160" s="239"/>
      <c r="E160" s="239"/>
      <c r="F160" s="239"/>
      <c r="G160" s="239"/>
      <c r="H160" s="251"/>
      <c r="I160" s="61"/>
      <c r="J160" s="93">
        <v>0</v>
      </c>
      <c r="K160" s="65"/>
      <c r="L160" s="65"/>
      <c r="M160" s="96"/>
      <c r="N160" s="65"/>
      <c r="O160" s="96"/>
      <c r="P160" s="65"/>
      <c r="Q160" s="112"/>
      <c r="R160" s="65"/>
      <c r="S160" s="65"/>
      <c r="T160" s="65"/>
      <c r="U160" s="109"/>
      <c r="V160" s="95"/>
      <c r="W160" s="271"/>
      <c r="X160" s="97"/>
      <c r="Y160" s="71"/>
      <c r="Z160" s="71"/>
      <c r="AA160" s="71"/>
      <c r="AB160" s="7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row>
    <row r="161" spans="1:69" s="58" customFormat="1" ht="15" customHeight="1" x14ac:dyDescent="0.3">
      <c r="A161" s="273"/>
      <c r="B161" s="398" t="s">
        <v>198</v>
      </c>
      <c r="C161" s="242"/>
      <c r="D161" s="76">
        <v>2502</v>
      </c>
      <c r="E161" s="76" t="s">
        <v>22</v>
      </c>
      <c r="F161" s="76"/>
      <c r="G161" s="76" t="s">
        <v>30</v>
      </c>
      <c r="H161" s="247">
        <v>3335000</v>
      </c>
      <c r="I161" s="77">
        <v>3335000</v>
      </c>
      <c r="J161" s="80"/>
      <c r="K161" s="85"/>
      <c r="L161" s="85"/>
      <c r="M161" s="104"/>
      <c r="N161" s="85"/>
      <c r="O161" s="104"/>
      <c r="P161" s="85"/>
      <c r="Q161" s="104"/>
      <c r="R161" s="110"/>
      <c r="S161" s="85"/>
      <c r="T161" s="85"/>
      <c r="U161" s="86"/>
      <c r="V161" s="81"/>
      <c r="W161" s="84"/>
      <c r="X161" s="87"/>
      <c r="Y161" s="89"/>
      <c r="Z161" s="89"/>
      <c r="AA161" s="89"/>
      <c r="AB161" s="89"/>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row>
    <row r="162" spans="1:69" s="58" customFormat="1" x14ac:dyDescent="0.3">
      <c r="A162" s="273"/>
      <c r="B162" s="398" t="s">
        <v>44</v>
      </c>
      <c r="C162" s="75"/>
      <c r="D162" s="76">
        <v>2428</v>
      </c>
      <c r="E162" s="76"/>
      <c r="F162" s="76"/>
      <c r="G162" s="76"/>
      <c r="H162" s="247">
        <v>0</v>
      </c>
      <c r="I162" s="77"/>
      <c r="J162" s="77">
        <v>990321</v>
      </c>
      <c r="K162" s="85">
        <v>990321</v>
      </c>
      <c r="L162" s="85"/>
      <c r="M162" s="104"/>
      <c r="N162" s="85"/>
      <c r="O162" s="104"/>
      <c r="P162" s="85"/>
      <c r="Q162" s="104"/>
      <c r="R162" s="83"/>
      <c r="S162" s="85">
        <v>990321</v>
      </c>
      <c r="T162" s="85"/>
      <c r="U162" s="77">
        <v>990321</v>
      </c>
      <c r="V162" s="81"/>
      <c r="W162" s="84"/>
      <c r="X162" s="425"/>
      <c r="Y162" s="89"/>
      <c r="Z162" s="89"/>
      <c r="AA162" s="89"/>
      <c r="AB162" s="89"/>
      <c r="AC162" s="151"/>
      <c r="AD162" s="151"/>
      <c r="AE162" s="151"/>
      <c r="AF162" s="151"/>
      <c r="AG162" s="151"/>
      <c r="AH162" s="151"/>
      <c r="AI162" s="151"/>
      <c r="AJ162" s="151"/>
      <c r="AK162" s="151"/>
      <c r="AL162" s="151"/>
      <c r="AM162" s="151"/>
      <c r="AN162" s="151"/>
      <c r="AO162" s="151"/>
      <c r="AP162" s="151"/>
      <c r="AQ162" s="152"/>
      <c r="AR162" s="152"/>
      <c r="AS162" s="152"/>
      <c r="AT162" s="152"/>
      <c r="AU162" s="152"/>
      <c r="AV162" s="152"/>
      <c r="AW162" s="152"/>
      <c r="AX162" s="152"/>
      <c r="AY162" s="151"/>
      <c r="AZ162" s="151"/>
      <c r="BA162" s="151"/>
      <c r="BB162" s="151"/>
      <c r="BC162" s="151"/>
      <c r="BD162" s="151"/>
      <c r="BE162" s="151"/>
      <c r="BF162" s="151"/>
      <c r="BG162" s="151"/>
      <c r="BH162" s="151"/>
      <c r="BI162" s="151"/>
      <c r="BJ162" s="151"/>
      <c r="BK162" s="151"/>
      <c r="BL162" s="151"/>
      <c r="BM162" s="151"/>
      <c r="BN162" s="151"/>
      <c r="BO162" s="151"/>
      <c r="BP162" s="151"/>
    </row>
    <row r="163" spans="1:69" s="58" customFormat="1" x14ac:dyDescent="0.3">
      <c r="A163" s="273"/>
      <c r="B163" s="398" t="s">
        <v>199</v>
      </c>
      <c r="C163" s="75"/>
      <c r="D163" s="76">
        <v>2428</v>
      </c>
      <c r="E163" s="76"/>
      <c r="F163" s="76"/>
      <c r="G163" s="76"/>
      <c r="H163" s="247"/>
      <c r="I163" s="77"/>
      <c r="J163" s="77">
        <v>1475414</v>
      </c>
      <c r="K163" s="85"/>
      <c r="L163" s="85"/>
      <c r="M163" s="104"/>
      <c r="N163" s="85"/>
      <c r="O163" s="104"/>
      <c r="P163" s="85"/>
      <c r="Q163" s="104"/>
      <c r="R163" s="85"/>
      <c r="S163" s="85">
        <v>1475414</v>
      </c>
      <c r="T163" s="85"/>
      <c r="U163" s="77">
        <v>1475414</v>
      </c>
      <c r="V163" s="81"/>
      <c r="W163" s="84"/>
      <c r="X163" s="425"/>
      <c r="Y163" s="89"/>
      <c r="Z163" s="89"/>
      <c r="AA163" s="89"/>
      <c r="AB163" s="89"/>
      <c r="AC163" s="152"/>
      <c r="AD163" s="152"/>
      <c r="AE163" s="151"/>
      <c r="AF163" s="151"/>
      <c r="AG163" s="151"/>
      <c r="AH163" s="151"/>
      <c r="AI163" s="151"/>
      <c r="AJ163" s="151"/>
      <c r="AK163" s="151"/>
      <c r="AL163" s="151"/>
      <c r="AM163" s="151"/>
      <c r="AN163" s="151"/>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row>
    <row r="164" spans="1:69" s="58" customFormat="1" x14ac:dyDescent="0.3">
      <c r="A164" s="273"/>
      <c r="B164" s="403" t="s">
        <v>46</v>
      </c>
      <c r="C164" s="120"/>
      <c r="D164" s="121">
        <v>2355</v>
      </c>
      <c r="E164" s="76"/>
      <c r="F164" s="121"/>
      <c r="G164" s="121"/>
      <c r="H164" s="134">
        <v>10830000</v>
      </c>
      <c r="I164" s="77">
        <v>10830000</v>
      </c>
      <c r="J164" s="80"/>
      <c r="K164" s="85"/>
      <c r="L164" s="85"/>
      <c r="M164" s="104"/>
      <c r="N164" s="85"/>
      <c r="O164" s="104"/>
      <c r="P164" s="85"/>
      <c r="Q164" s="104"/>
      <c r="R164" s="85"/>
      <c r="S164" s="85"/>
      <c r="T164" s="83"/>
      <c r="U164" s="86"/>
      <c r="V164" s="135"/>
      <c r="W164" s="202"/>
      <c r="X164" s="87"/>
      <c r="Y164" s="89"/>
      <c r="Z164" s="89"/>
      <c r="AA164" s="89"/>
      <c r="AB164" s="89"/>
      <c r="AC164" s="91"/>
      <c r="AD164" s="91"/>
      <c r="AE164" s="106"/>
      <c r="AF164" s="106"/>
      <c r="AG164" s="106"/>
      <c r="AH164" s="106"/>
      <c r="AI164" s="106"/>
      <c r="AJ164" s="106"/>
      <c r="AK164" s="106"/>
      <c r="AL164" s="106"/>
      <c r="AM164" s="106"/>
      <c r="AN164" s="106"/>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row>
    <row r="165" spans="1:69" s="58" customFormat="1" x14ac:dyDescent="0.3">
      <c r="A165" s="273"/>
      <c r="B165" s="406" t="s">
        <v>47</v>
      </c>
      <c r="C165" s="150"/>
      <c r="D165" s="121" t="s">
        <v>48</v>
      </c>
      <c r="E165" s="76"/>
      <c r="F165" s="121"/>
      <c r="G165" s="121" t="s">
        <v>30</v>
      </c>
      <c r="H165" s="247"/>
      <c r="I165" s="77"/>
      <c r="J165" s="77">
        <v>5171634</v>
      </c>
      <c r="K165" s="85">
        <v>5171634</v>
      </c>
      <c r="L165" s="85"/>
      <c r="M165" s="104"/>
      <c r="N165" s="85"/>
      <c r="O165" s="104"/>
      <c r="P165" s="85"/>
      <c r="Q165" s="104"/>
      <c r="R165" s="85"/>
      <c r="S165" s="85">
        <v>5171634</v>
      </c>
      <c r="T165" s="83"/>
      <c r="U165" s="77">
        <v>5171634</v>
      </c>
      <c r="V165" s="81"/>
      <c r="W165" s="84"/>
      <c r="X165" s="425"/>
      <c r="Y165" s="89"/>
      <c r="Z165" s="89"/>
      <c r="AA165" s="89"/>
      <c r="AB165" s="89"/>
      <c r="AC165" s="91"/>
      <c r="AD165" s="91"/>
      <c r="AE165" s="106"/>
      <c r="AF165" s="106"/>
      <c r="AG165" s="106"/>
      <c r="AH165" s="106"/>
      <c r="AI165" s="106"/>
      <c r="AJ165" s="106"/>
      <c r="AK165" s="106"/>
      <c r="AL165" s="106"/>
      <c r="AM165" s="106"/>
      <c r="AN165" s="106"/>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row>
    <row r="166" spans="1:69" s="15" customFormat="1" ht="13.2" customHeight="1" x14ac:dyDescent="0.3">
      <c r="A166" s="273"/>
      <c r="B166" s="406" t="s">
        <v>49</v>
      </c>
      <c r="C166" s="150"/>
      <c r="D166" s="121" t="s">
        <v>48</v>
      </c>
      <c r="E166" s="76"/>
      <c r="F166" s="121"/>
      <c r="G166" s="121" t="s">
        <v>30</v>
      </c>
      <c r="H166" s="248"/>
      <c r="I166" s="77"/>
      <c r="J166" s="77">
        <v>1191237</v>
      </c>
      <c r="K166" s="85"/>
      <c r="L166" s="85"/>
      <c r="M166" s="104"/>
      <c r="N166" s="85"/>
      <c r="O166" s="104"/>
      <c r="P166" s="85"/>
      <c r="Q166" s="104"/>
      <c r="R166" s="85"/>
      <c r="S166" s="85">
        <v>1191237</v>
      </c>
      <c r="T166" s="83"/>
      <c r="U166" s="77">
        <v>1136169</v>
      </c>
      <c r="V166" s="81"/>
      <c r="W166" s="84"/>
      <c r="X166" s="425">
        <v>55068</v>
      </c>
      <c r="Y166" s="89"/>
      <c r="Z166" s="89"/>
      <c r="AA166" s="89"/>
      <c r="AB166" s="89"/>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row>
    <row r="167" spans="1:69" s="15" customFormat="1" ht="22.2" hidden="1" customHeight="1" x14ac:dyDescent="0.3">
      <c r="A167" s="273"/>
      <c r="B167" s="406" t="s">
        <v>200</v>
      </c>
      <c r="C167" s="150"/>
      <c r="D167" s="121"/>
      <c r="E167" s="76"/>
      <c r="F167" s="121"/>
      <c r="G167" s="121"/>
      <c r="H167" s="248"/>
      <c r="I167" s="77"/>
      <c r="J167" s="77">
        <v>0</v>
      </c>
      <c r="K167" s="85"/>
      <c r="L167" s="85"/>
      <c r="M167" s="104"/>
      <c r="N167" s="85"/>
      <c r="O167" s="104"/>
      <c r="P167" s="85"/>
      <c r="Q167" s="104"/>
      <c r="R167" s="85"/>
      <c r="S167" s="85">
        <v>0</v>
      </c>
      <c r="T167" s="83"/>
      <c r="U167" s="77">
        <v>0</v>
      </c>
      <c r="V167" s="81"/>
      <c r="W167" s="84"/>
      <c r="X167" s="114"/>
      <c r="Y167" s="89"/>
      <c r="Z167" s="89"/>
      <c r="AA167" s="89"/>
      <c r="AB167" s="89"/>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row>
    <row r="168" spans="1:69" s="15" customFormat="1" ht="22.2" hidden="1" customHeight="1" x14ac:dyDescent="0.3">
      <c r="A168" s="273"/>
      <c r="B168" s="406" t="s">
        <v>201</v>
      </c>
      <c r="C168" s="150"/>
      <c r="D168" s="121"/>
      <c r="E168" s="76"/>
      <c r="F168" s="121"/>
      <c r="G168" s="121"/>
      <c r="H168" s="248"/>
      <c r="I168" s="77"/>
      <c r="J168" s="77">
        <v>0</v>
      </c>
      <c r="K168" s="80"/>
      <c r="L168" s="85"/>
      <c r="M168" s="104"/>
      <c r="N168" s="80"/>
      <c r="O168" s="156"/>
      <c r="P168" s="80"/>
      <c r="Q168" s="156"/>
      <c r="R168" s="85"/>
      <c r="S168" s="85">
        <v>0</v>
      </c>
      <c r="T168" s="83"/>
      <c r="U168" s="77">
        <v>0</v>
      </c>
      <c r="V168" s="81"/>
      <c r="W168" s="84"/>
      <c r="X168" s="425"/>
      <c r="Y168" s="89"/>
      <c r="Z168" s="89"/>
      <c r="AA168" s="89"/>
      <c r="AB168" s="89"/>
      <c r="AC168" s="151"/>
      <c r="AD168" s="151"/>
      <c r="AE168" s="151"/>
      <c r="AF168" s="151"/>
      <c r="AG168" s="151"/>
      <c r="AH168" s="151"/>
      <c r="AI168" s="106"/>
      <c r="AJ168" s="151"/>
      <c r="AK168" s="151"/>
      <c r="AL168" s="91"/>
      <c r="AM168" s="91"/>
      <c r="AN168" s="277"/>
      <c r="AO168" s="152"/>
      <c r="AP168" s="277"/>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row>
    <row r="169" spans="1:69" s="15" customFormat="1" ht="13.2" customHeight="1" x14ac:dyDescent="0.3">
      <c r="A169" s="273"/>
      <c r="B169" s="406" t="s">
        <v>202</v>
      </c>
      <c r="C169" s="150"/>
      <c r="D169" s="121" t="s">
        <v>203</v>
      </c>
      <c r="E169" s="76" t="s">
        <v>26</v>
      </c>
      <c r="F169" s="121" t="s">
        <v>204</v>
      </c>
      <c r="G169" s="121" t="s">
        <v>30</v>
      </c>
      <c r="H169" s="248">
        <v>0</v>
      </c>
      <c r="I169" s="77"/>
      <c r="J169" s="77">
        <v>23722</v>
      </c>
      <c r="K169" s="85">
        <v>23722</v>
      </c>
      <c r="L169" s="85"/>
      <c r="M169" s="104"/>
      <c r="N169" s="85"/>
      <c r="O169" s="104"/>
      <c r="P169" s="85"/>
      <c r="Q169" s="104"/>
      <c r="R169" s="85"/>
      <c r="S169" s="85">
        <v>23722</v>
      </c>
      <c r="T169" s="83"/>
      <c r="U169" s="77">
        <v>23722</v>
      </c>
      <c r="V169" s="135"/>
      <c r="W169" s="202"/>
      <c r="X169" s="425"/>
      <c r="Y169" s="133"/>
      <c r="Z169" s="133"/>
      <c r="AA169" s="133"/>
      <c r="AB169" s="133"/>
      <c r="AC169" s="151"/>
      <c r="AD169" s="151"/>
      <c r="AE169" s="151"/>
      <c r="AF169" s="151"/>
      <c r="AG169" s="151"/>
      <c r="AH169" s="151"/>
      <c r="AI169" s="106"/>
      <c r="AJ169" s="151"/>
      <c r="AK169" s="151"/>
      <c r="AL169" s="91"/>
      <c r="AM169" s="91"/>
      <c r="AN169" s="277"/>
      <c r="AO169" s="152"/>
      <c r="AP169" s="277"/>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row>
    <row r="170" spans="1:69" s="58" customFormat="1" ht="14.4" customHeight="1" x14ac:dyDescent="0.3">
      <c r="A170" s="273"/>
      <c r="B170" s="406" t="s">
        <v>205</v>
      </c>
      <c r="C170" s="150"/>
      <c r="D170" s="121">
        <v>2355.0300000000002</v>
      </c>
      <c r="E170" s="76" t="s">
        <v>26</v>
      </c>
      <c r="F170" s="121" t="s">
        <v>23</v>
      </c>
      <c r="G170" s="121" t="s">
        <v>30</v>
      </c>
      <c r="H170" s="248"/>
      <c r="I170" s="77"/>
      <c r="J170" s="80"/>
      <c r="K170" s="80"/>
      <c r="L170" s="85"/>
      <c r="M170" s="104"/>
      <c r="N170" s="80"/>
      <c r="O170" s="156"/>
      <c r="P170" s="80"/>
      <c r="Q170" s="156"/>
      <c r="R170" s="80"/>
      <c r="S170" s="85"/>
      <c r="T170" s="83"/>
      <c r="U170" s="438"/>
      <c r="V170" s="135"/>
      <c r="W170" s="202"/>
      <c r="X170" s="425"/>
      <c r="Y170" s="133"/>
      <c r="Z170" s="133"/>
      <c r="AA170" s="133"/>
      <c r="AB170" s="133"/>
      <c r="AC170" s="151"/>
      <c r="AD170" s="151"/>
      <c r="AE170" s="151"/>
      <c r="AF170" s="151"/>
      <c r="AG170" s="151"/>
      <c r="AH170" s="151"/>
      <c r="AI170" s="106"/>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row>
    <row r="171" spans="1:69" s="58" customFormat="1" x14ac:dyDescent="0.3">
      <c r="A171" s="273"/>
      <c r="B171" s="406" t="s">
        <v>206</v>
      </c>
      <c r="C171" s="150"/>
      <c r="D171" s="121" t="s">
        <v>207</v>
      </c>
      <c r="E171" s="76" t="s">
        <v>26</v>
      </c>
      <c r="F171" s="121" t="s">
        <v>188</v>
      </c>
      <c r="G171" s="121" t="s">
        <v>30</v>
      </c>
      <c r="H171" s="247">
        <v>0</v>
      </c>
      <c r="I171" s="77"/>
      <c r="J171" s="77">
        <v>3500000</v>
      </c>
      <c r="K171" s="85">
        <v>2621740</v>
      </c>
      <c r="L171" s="85">
        <v>261700</v>
      </c>
      <c r="M171" s="104">
        <v>9.9819204040065002E-2</v>
      </c>
      <c r="N171" s="85"/>
      <c r="O171" s="156"/>
      <c r="P171" s="85">
        <v>256260</v>
      </c>
      <c r="Q171" s="104">
        <v>9.7744246187646378E-2</v>
      </c>
      <c r="R171" s="85">
        <v>517960</v>
      </c>
      <c r="S171" s="85">
        <v>3500000</v>
      </c>
      <c r="T171" s="83"/>
      <c r="U171" s="77">
        <v>3500000</v>
      </c>
      <c r="V171" s="135"/>
      <c r="W171" s="202"/>
      <c r="X171" s="425"/>
      <c r="Y171" s="133"/>
      <c r="Z171" s="133"/>
      <c r="AA171" s="133"/>
      <c r="AB171" s="133"/>
      <c r="AC171" s="151"/>
      <c r="AD171" s="151"/>
      <c r="AE171" s="151"/>
      <c r="AF171" s="151"/>
      <c r="AG171" s="151"/>
      <c r="AH171" s="151"/>
      <c r="AI171" s="151"/>
      <c r="AJ171" s="151"/>
      <c r="AK171" s="152"/>
      <c r="AL171" s="178"/>
      <c r="AM171" s="178"/>
      <c r="AN171" s="178"/>
      <c r="AO171" s="178"/>
      <c r="AP171" s="178"/>
      <c r="AQ171" s="178"/>
      <c r="AR171" s="177"/>
      <c r="AS171" s="177"/>
      <c r="AT171" s="177"/>
      <c r="AU171" s="177"/>
      <c r="AV171" s="177"/>
      <c r="AW171" s="177"/>
      <c r="AX171" s="180"/>
      <c r="AY171" s="180"/>
      <c r="AZ171" s="152"/>
      <c r="BA171" s="152"/>
      <c r="BB171" s="152"/>
      <c r="BC171" s="151"/>
      <c r="BD171" s="151"/>
      <c r="BE171" s="151"/>
      <c r="BF171" s="151"/>
      <c r="BG171" s="151"/>
      <c r="BH171" s="151"/>
      <c r="BI171" s="151"/>
      <c r="BJ171" s="151"/>
      <c r="BK171" s="151"/>
      <c r="BL171" s="151"/>
      <c r="BM171" s="151"/>
      <c r="BN171" s="151"/>
      <c r="BO171" s="151"/>
      <c r="BP171" s="151"/>
      <c r="BQ171" s="278"/>
    </row>
    <row r="172" spans="1:69" s="58" customFormat="1" x14ac:dyDescent="0.3">
      <c r="A172" s="273"/>
      <c r="B172" s="406" t="s">
        <v>208</v>
      </c>
      <c r="C172" s="150"/>
      <c r="D172" s="121" t="s">
        <v>209</v>
      </c>
      <c r="E172" s="76" t="s">
        <v>26</v>
      </c>
      <c r="F172" s="121" t="s">
        <v>23</v>
      </c>
      <c r="G172" s="121" t="s">
        <v>30</v>
      </c>
      <c r="H172" s="247">
        <v>0</v>
      </c>
      <c r="I172" s="77"/>
      <c r="J172" s="77">
        <v>44836</v>
      </c>
      <c r="K172" s="85">
        <v>44836</v>
      </c>
      <c r="L172" s="85"/>
      <c r="M172" s="104"/>
      <c r="N172" s="85"/>
      <c r="O172" s="104"/>
      <c r="P172" s="85"/>
      <c r="Q172" s="104"/>
      <c r="R172" s="85"/>
      <c r="S172" s="85">
        <v>44836</v>
      </c>
      <c r="T172" s="83"/>
      <c r="U172" s="77">
        <v>44836</v>
      </c>
      <c r="V172" s="135"/>
      <c r="W172" s="202"/>
      <c r="X172" s="425"/>
      <c r="Y172" s="133"/>
      <c r="Z172" s="133"/>
      <c r="AA172" s="133"/>
      <c r="AB172" s="133"/>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row>
    <row r="173" spans="1:69" s="58" customFormat="1" x14ac:dyDescent="0.3">
      <c r="A173" s="273"/>
      <c r="B173" s="406" t="s">
        <v>210</v>
      </c>
      <c r="C173" s="150"/>
      <c r="D173" s="121" t="s">
        <v>211</v>
      </c>
      <c r="E173" s="76" t="s">
        <v>26</v>
      </c>
      <c r="F173" s="121" t="s">
        <v>23</v>
      </c>
      <c r="G173" s="121" t="s">
        <v>30</v>
      </c>
      <c r="H173" s="247">
        <v>0</v>
      </c>
      <c r="I173" s="77"/>
      <c r="J173" s="77">
        <v>14836</v>
      </c>
      <c r="K173" s="85">
        <v>14836</v>
      </c>
      <c r="L173" s="85"/>
      <c r="M173" s="104"/>
      <c r="N173" s="85"/>
      <c r="O173" s="104"/>
      <c r="P173" s="85"/>
      <c r="Q173" s="104"/>
      <c r="R173" s="85"/>
      <c r="S173" s="85">
        <v>14836</v>
      </c>
      <c r="T173" s="83"/>
      <c r="U173" s="77">
        <v>14836</v>
      </c>
      <c r="V173" s="135"/>
      <c r="W173" s="202"/>
      <c r="X173" s="425"/>
      <c r="Y173" s="133"/>
      <c r="Z173" s="133"/>
      <c r="AA173" s="133"/>
      <c r="AB173" s="133"/>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row>
    <row r="174" spans="1:69" s="58" customFormat="1" x14ac:dyDescent="0.3">
      <c r="A174" s="273"/>
      <c r="B174" s="406" t="s">
        <v>212</v>
      </c>
      <c r="C174" s="150"/>
      <c r="D174" s="121" t="s">
        <v>213</v>
      </c>
      <c r="E174" s="76" t="s">
        <v>26</v>
      </c>
      <c r="F174" s="121" t="s">
        <v>23</v>
      </c>
      <c r="G174" s="121" t="s">
        <v>30</v>
      </c>
      <c r="H174" s="247">
        <v>0</v>
      </c>
      <c r="I174" s="77"/>
      <c r="J174" s="77">
        <v>111337</v>
      </c>
      <c r="K174" s="85">
        <v>109744</v>
      </c>
      <c r="L174" s="85"/>
      <c r="M174" s="104"/>
      <c r="N174" s="85"/>
      <c r="O174" s="104"/>
      <c r="P174" s="85"/>
      <c r="Q174" s="104"/>
      <c r="R174" s="85"/>
      <c r="S174" s="85">
        <v>111337</v>
      </c>
      <c r="T174" s="83"/>
      <c r="U174" s="77">
        <v>111337</v>
      </c>
      <c r="V174" s="135"/>
      <c r="W174" s="202"/>
      <c r="X174" s="425"/>
      <c r="Y174" s="133"/>
      <c r="Z174" s="133"/>
      <c r="AA174" s="133"/>
      <c r="AB174" s="133"/>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row>
    <row r="175" spans="1:69" s="58" customFormat="1" x14ac:dyDescent="0.3">
      <c r="A175" s="273"/>
      <c r="B175" s="406" t="s">
        <v>214</v>
      </c>
      <c r="C175" s="150"/>
      <c r="D175" s="121" t="s">
        <v>215</v>
      </c>
      <c r="E175" s="76" t="s">
        <v>26</v>
      </c>
      <c r="F175" s="121" t="s">
        <v>52</v>
      </c>
      <c r="G175" s="121" t="s">
        <v>30</v>
      </c>
      <c r="H175" s="247">
        <v>0</v>
      </c>
      <c r="I175" s="77"/>
      <c r="J175" s="77">
        <v>1649327</v>
      </c>
      <c r="K175" s="85">
        <v>1423019</v>
      </c>
      <c r="L175" s="85">
        <v>137378</v>
      </c>
      <c r="M175" s="104">
        <v>9.6539821323538194E-2</v>
      </c>
      <c r="N175" s="85"/>
      <c r="O175" s="104"/>
      <c r="P175" s="85">
        <v>68930</v>
      </c>
      <c r="Q175" s="104">
        <v>4.8439268906458735E-2</v>
      </c>
      <c r="R175" s="85">
        <v>206308</v>
      </c>
      <c r="S175" s="85">
        <v>1649327</v>
      </c>
      <c r="T175" s="83"/>
      <c r="U175" s="77">
        <v>1649327</v>
      </c>
      <c r="V175" s="135"/>
      <c r="W175" s="202"/>
      <c r="X175" s="425"/>
      <c r="Y175" s="133"/>
      <c r="Z175" s="133"/>
      <c r="AA175" s="133"/>
      <c r="AB175" s="133"/>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row>
    <row r="176" spans="1:69" s="58" customFormat="1" x14ac:dyDescent="0.3">
      <c r="A176" s="273"/>
      <c r="B176" s="406" t="s">
        <v>216</v>
      </c>
      <c r="C176" s="150"/>
      <c r="D176" s="121" t="s">
        <v>217</v>
      </c>
      <c r="E176" s="76" t="s">
        <v>26</v>
      </c>
      <c r="F176" s="121" t="s">
        <v>23</v>
      </c>
      <c r="G176" s="121" t="s">
        <v>30</v>
      </c>
      <c r="H176" s="247">
        <v>0</v>
      </c>
      <c r="I176" s="77"/>
      <c r="J176" s="77">
        <v>11513</v>
      </c>
      <c r="K176" s="85">
        <v>11513</v>
      </c>
      <c r="L176" s="85"/>
      <c r="M176" s="104"/>
      <c r="N176" s="85"/>
      <c r="O176" s="104"/>
      <c r="P176" s="85"/>
      <c r="Q176" s="104"/>
      <c r="R176" s="85"/>
      <c r="S176" s="85">
        <v>11513</v>
      </c>
      <c r="T176" s="83"/>
      <c r="U176" s="77">
        <v>11513</v>
      </c>
      <c r="V176" s="135"/>
      <c r="W176" s="202"/>
      <c r="X176" s="425"/>
      <c r="Y176" s="133"/>
      <c r="Z176" s="133"/>
      <c r="AA176" s="133"/>
      <c r="AB176" s="133"/>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row>
    <row r="177" spans="1:68" s="58" customFormat="1" x14ac:dyDescent="0.3">
      <c r="A177" s="273"/>
      <c r="B177" s="406" t="s">
        <v>218</v>
      </c>
      <c r="C177" s="150"/>
      <c r="D177" s="154" t="s">
        <v>219</v>
      </c>
      <c r="E177" s="76" t="s">
        <v>22</v>
      </c>
      <c r="F177" s="154" t="s">
        <v>23</v>
      </c>
      <c r="G177" s="121" t="s">
        <v>30</v>
      </c>
      <c r="H177" s="247">
        <v>0</v>
      </c>
      <c r="I177" s="77"/>
      <c r="J177" s="77">
        <v>3448</v>
      </c>
      <c r="K177" s="85">
        <v>3448</v>
      </c>
      <c r="L177" s="85"/>
      <c r="M177" s="104"/>
      <c r="N177" s="85"/>
      <c r="O177" s="104"/>
      <c r="P177" s="85"/>
      <c r="Q177" s="104"/>
      <c r="R177" s="85"/>
      <c r="S177" s="85">
        <v>3448</v>
      </c>
      <c r="T177" s="83"/>
      <c r="U177" s="77">
        <v>3448</v>
      </c>
      <c r="V177" s="135"/>
      <c r="W177" s="202"/>
      <c r="X177" s="425"/>
      <c r="Y177" s="133"/>
      <c r="Z177" s="133"/>
      <c r="AA177" s="133"/>
      <c r="AB177" s="133"/>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row>
    <row r="178" spans="1:68" s="58" customFormat="1" x14ac:dyDescent="0.3">
      <c r="A178" s="273"/>
      <c r="B178" s="406" t="s">
        <v>220</v>
      </c>
      <c r="C178" s="150"/>
      <c r="D178" s="121" t="s">
        <v>221</v>
      </c>
      <c r="E178" s="76" t="s">
        <v>26</v>
      </c>
      <c r="F178" s="121" t="s">
        <v>23</v>
      </c>
      <c r="G178" s="121" t="s">
        <v>30</v>
      </c>
      <c r="H178" s="247">
        <v>0</v>
      </c>
      <c r="I178" s="77"/>
      <c r="J178" s="77">
        <v>28544</v>
      </c>
      <c r="K178" s="85">
        <v>28544</v>
      </c>
      <c r="L178" s="85"/>
      <c r="M178" s="104"/>
      <c r="N178" s="85"/>
      <c r="O178" s="104"/>
      <c r="P178" s="85"/>
      <c r="Q178" s="104"/>
      <c r="R178" s="85"/>
      <c r="S178" s="85">
        <v>28544</v>
      </c>
      <c r="T178" s="83"/>
      <c r="U178" s="77">
        <v>28544</v>
      </c>
      <c r="V178" s="135"/>
      <c r="W178" s="202"/>
      <c r="X178" s="425"/>
      <c r="Y178" s="133"/>
      <c r="Z178" s="133"/>
      <c r="AA178" s="133"/>
      <c r="AB178" s="133"/>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row>
    <row r="179" spans="1:68" s="58" customFormat="1" x14ac:dyDescent="0.3">
      <c r="A179" s="273"/>
      <c r="B179" s="406" t="s">
        <v>222</v>
      </c>
      <c r="C179" s="150"/>
      <c r="D179" s="121" t="s">
        <v>223</v>
      </c>
      <c r="E179" s="76" t="s">
        <v>26</v>
      </c>
      <c r="F179" s="121" t="s">
        <v>23</v>
      </c>
      <c r="G179" s="121" t="s">
        <v>30</v>
      </c>
      <c r="H179" s="247">
        <v>0</v>
      </c>
      <c r="I179" s="77"/>
      <c r="J179" s="77">
        <v>21900</v>
      </c>
      <c r="K179" s="85">
        <v>21900</v>
      </c>
      <c r="L179" s="85"/>
      <c r="M179" s="104"/>
      <c r="N179" s="85"/>
      <c r="O179" s="104"/>
      <c r="P179" s="85"/>
      <c r="Q179" s="104"/>
      <c r="R179" s="85"/>
      <c r="S179" s="85">
        <v>21900</v>
      </c>
      <c r="T179" s="83"/>
      <c r="U179" s="77">
        <v>21900</v>
      </c>
      <c r="V179" s="135"/>
      <c r="W179" s="202"/>
      <c r="X179" s="425"/>
      <c r="Y179" s="133"/>
      <c r="Z179" s="133"/>
      <c r="AA179" s="133"/>
      <c r="AB179" s="133"/>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row>
    <row r="180" spans="1:68" s="58" customFormat="1" x14ac:dyDescent="0.3">
      <c r="A180" s="273"/>
      <c r="B180" s="408" t="s">
        <v>224</v>
      </c>
      <c r="C180" s="252"/>
      <c r="D180" s="121" t="s">
        <v>225</v>
      </c>
      <c r="E180" s="76" t="s">
        <v>26</v>
      </c>
      <c r="F180" s="121" t="s">
        <v>52</v>
      </c>
      <c r="G180" s="121" t="s">
        <v>30</v>
      </c>
      <c r="H180" s="247">
        <v>0</v>
      </c>
      <c r="I180" s="77"/>
      <c r="J180" s="77">
        <v>89463</v>
      </c>
      <c r="K180" s="85">
        <v>89463</v>
      </c>
      <c r="L180" s="85"/>
      <c r="M180" s="104"/>
      <c r="N180" s="85"/>
      <c r="O180" s="104"/>
      <c r="P180" s="85"/>
      <c r="Q180" s="104"/>
      <c r="R180" s="85">
        <v>0</v>
      </c>
      <c r="S180" s="85">
        <v>89463</v>
      </c>
      <c r="T180" s="83"/>
      <c r="U180" s="77">
        <v>89463</v>
      </c>
      <c r="V180" s="135"/>
      <c r="W180" s="202"/>
      <c r="X180" s="425"/>
      <c r="Y180" s="133"/>
      <c r="Z180" s="133"/>
      <c r="AA180" s="133"/>
      <c r="AB180" s="133"/>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row>
    <row r="181" spans="1:68" s="58" customFormat="1" x14ac:dyDescent="0.3">
      <c r="A181" s="273"/>
      <c r="B181" s="408" t="s">
        <v>226</v>
      </c>
      <c r="C181" s="252"/>
      <c r="D181" s="121" t="s">
        <v>227</v>
      </c>
      <c r="E181" s="76" t="s">
        <v>26</v>
      </c>
      <c r="F181" s="121" t="s">
        <v>23</v>
      </c>
      <c r="G181" s="121" t="s">
        <v>30</v>
      </c>
      <c r="H181" s="247">
        <v>0</v>
      </c>
      <c r="I181" s="77"/>
      <c r="J181" s="77">
        <v>23950</v>
      </c>
      <c r="K181" s="85">
        <v>23950</v>
      </c>
      <c r="L181" s="85"/>
      <c r="M181" s="104"/>
      <c r="N181" s="85"/>
      <c r="O181" s="104"/>
      <c r="P181" s="85"/>
      <c r="Q181" s="104"/>
      <c r="R181" s="85"/>
      <c r="S181" s="85">
        <v>23950</v>
      </c>
      <c r="T181" s="83"/>
      <c r="U181" s="77">
        <v>23950</v>
      </c>
      <c r="V181" s="135"/>
      <c r="W181" s="202"/>
      <c r="X181" s="425"/>
      <c r="Y181" s="133"/>
      <c r="Z181" s="133"/>
      <c r="AA181" s="133"/>
      <c r="AB181" s="133"/>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row>
    <row r="182" spans="1:68" s="58" customFormat="1" ht="15" customHeight="1" x14ac:dyDescent="0.3">
      <c r="A182" s="273"/>
      <c r="B182" s="408" t="s">
        <v>228</v>
      </c>
      <c r="C182" s="252"/>
      <c r="D182" s="121" t="s">
        <v>229</v>
      </c>
      <c r="E182" s="121" t="s">
        <v>26</v>
      </c>
      <c r="F182" s="121" t="s">
        <v>23</v>
      </c>
      <c r="G182" s="121" t="s">
        <v>30</v>
      </c>
      <c r="H182" s="393">
        <v>0</v>
      </c>
      <c r="I182" s="130"/>
      <c r="J182" s="77">
        <v>13767</v>
      </c>
      <c r="K182" s="83">
        <v>13767</v>
      </c>
      <c r="L182" s="83"/>
      <c r="M182" s="122"/>
      <c r="N182" s="83"/>
      <c r="O182" s="122"/>
      <c r="P182" s="83"/>
      <c r="Q182" s="122"/>
      <c r="R182" s="83"/>
      <c r="S182" s="85">
        <v>13767</v>
      </c>
      <c r="T182" s="83"/>
      <c r="U182" s="77">
        <v>13767</v>
      </c>
      <c r="V182" s="83"/>
      <c r="W182" s="124"/>
      <c r="X182" s="132"/>
      <c r="Y182" s="133"/>
      <c r="Z182" s="133"/>
      <c r="AA182" s="133"/>
      <c r="AB182" s="133"/>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row>
    <row r="183" spans="1:68" s="58" customFormat="1" x14ac:dyDescent="0.3">
      <c r="A183" s="273"/>
      <c r="B183" s="408" t="s">
        <v>230</v>
      </c>
      <c r="C183" s="252"/>
      <c r="D183" s="121" t="s">
        <v>231</v>
      </c>
      <c r="E183" s="121" t="s">
        <v>26</v>
      </c>
      <c r="F183" s="121" t="s">
        <v>23</v>
      </c>
      <c r="G183" s="121" t="s">
        <v>30</v>
      </c>
      <c r="H183" s="393">
        <v>0</v>
      </c>
      <c r="I183" s="130"/>
      <c r="J183" s="77">
        <v>27809</v>
      </c>
      <c r="K183" s="83">
        <v>27809</v>
      </c>
      <c r="L183" s="83"/>
      <c r="M183" s="122"/>
      <c r="N183" s="83"/>
      <c r="O183" s="122"/>
      <c r="P183" s="83"/>
      <c r="Q183" s="122"/>
      <c r="R183" s="83"/>
      <c r="S183" s="85">
        <v>27809</v>
      </c>
      <c r="T183" s="83"/>
      <c r="U183" s="77">
        <v>27809</v>
      </c>
      <c r="V183" s="83"/>
      <c r="W183" s="124"/>
      <c r="X183" s="132"/>
      <c r="Y183" s="133"/>
      <c r="Z183" s="133"/>
      <c r="AA183" s="133"/>
      <c r="AB183" s="133"/>
      <c r="AC183" s="151"/>
      <c r="AD183" s="151"/>
      <c r="AE183" s="151"/>
      <c r="AF183" s="151"/>
      <c r="AG183" s="151"/>
      <c r="AH183" s="151"/>
      <c r="AI183" s="91"/>
      <c r="AJ183" s="91"/>
      <c r="AK183" s="151"/>
      <c r="AL183" s="277"/>
      <c r="AM183" s="277"/>
      <c r="AN183" s="277"/>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row>
    <row r="184" spans="1:68" s="58" customFormat="1" x14ac:dyDescent="0.3">
      <c r="A184" s="273"/>
      <c r="B184" s="408" t="s">
        <v>232</v>
      </c>
      <c r="C184" s="252"/>
      <c r="D184" s="121" t="s">
        <v>233</v>
      </c>
      <c r="E184" s="121" t="s">
        <v>26</v>
      </c>
      <c r="F184" s="121" t="s">
        <v>23</v>
      </c>
      <c r="G184" s="121" t="s">
        <v>30</v>
      </c>
      <c r="H184" s="393">
        <v>0</v>
      </c>
      <c r="I184" s="130"/>
      <c r="J184" s="77">
        <v>22103</v>
      </c>
      <c r="K184" s="83">
        <v>22103</v>
      </c>
      <c r="L184" s="83"/>
      <c r="M184" s="122"/>
      <c r="N184" s="83"/>
      <c r="O184" s="122"/>
      <c r="P184" s="83"/>
      <c r="Q184" s="122"/>
      <c r="R184" s="83"/>
      <c r="S184" s="85">
        <v>22103</v>
      </c>
      <c r="T184" s="83"/>
      <c r="U184" s="77">
        <v>22103</v>
      </c>
      <c r="V184" s="83"/>
      <c r="W184" s="124"/>
      <c r="X184" s="132"/>
      <c r="Y184" s="133"/>
      <c r="Z184" s="133"/>
      <c r="AA184" s="133"/>
      <c r="AB184" s="133"/>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row>
    <row r="185" spans="1:68" s="58" customFormat="1" x14ac:dyDescent="0.3">
      <c r="A185" s="273"/>
      <c r="B185" s="406" t="s">
        <v>234</v>
      </c>
      <c r="C185" s="150"/>
      <c r="D185" s="154" t="s">
        <v>235</v>
      </c>
      <c r="E185" s="121" t="s">
        <v>26</v>
      </c>
      <c r="F185" s="121" t="s">
        <v>23</v>
      </c>
      <c r="G185" s="121" t="s">
        <v>30</v>
      </c>
      <c r="H185" s="393">
        <v>0</v>
      </c>
      <c r="I185" s="130"/>
      <c r="J185" s="77">
        <v>58500</v>
      </c>
      <c r="K185" s="83">
        <v>58500</v>
      </c>
      <c r="L185" s="83"/>
      <c r="M185" s="122"/>
      <c r="N185" s="83"/>
      <c r="O185" s="122"/>
      <c r="P185" s="83"/>
      <c r="Q185" s="122"/>
      <c r="R185" s="83"/>
      <c r="S185" s="85">
        <v>58500</v>
      </c>
      <c r="T185" s="83"/>
      <c r="U185" s="77">
        <v>58500</v>
      </c>
      <c r="V185" s="83"/>
      <c r="W185" s="124"/>
      <c r="X185" s="132"/>
      <c r="Y185" s="133"/>
      <c r="Z185" s="133"/>
      <c r="AA185" s="133"/>
      <c r="AB185" s="133"/>
      <c r="AC185" s="151"/>
      <c r="AD185" s="151"/>
      <c r="AE185" s="151"/>
      <c r="AF185" s="151"/>
      <c r="AG185" s="151"/>
      <c r="AH185" s="151"/>
      <c r="AI185" s="91"/>
      <c r="AJ185" s="91"/>
      <c r="AK185" s="91"/>
      <c r="AL185" s="91"/>
      <c r="AM185" s="277"/>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row>
    <row r="186" spans="1:68" s="58" customFormat="1" x14ac:dyDescent="0.3">
      <c r="A186" s="273"/>
      <c r="B186" s="406" t="s">
        <v>236</v>
      </c>
      <c r="C186" s="150"/>
      <c r="D186" s="121" t="s">
        <v>237</v>
      </c>
      <c r="E186" s="121" t="s">
        <v>26</v>
      </c>
      <c r="F186" s="121" t="s">
        <v>52</v>
      </c>
      <c r="G186" s="121" t="s">
        <v>30</v>
      </c>
      <c r="H186" s="393">
        <v>0</v>
      </c>
      <c r="I186" s="130"/>
      <c r="J186" s="77">
        <v>92946</v>
      </c>
      <c r="K186" s="83">
        <v>92946</v>
      </c>
      <c r="L186" s="83"/>
      <c r="M186" s="122"/>
      <c r="N186" s="83"/>
      <c r="O186" s="122"/>
      <c r="P186" s="83"/>
      <c r="Q186" s="122"/>
      <c r="R186" s="83">
        <v>0</v>
      </c>
      <c r="S186" s="85">
        <v>92946</v>
      </c>
      <c r="T186" s="83"/>
      <c r="U186" s="77">
        <v>92946</v>
      </c>
      <c r="V186" s="83"/>
      <c r="W186" s="124"/>
      <c r="X186" s="132"/>
      <c r="Y186" s="133"/>
      <c r="Z186" s="133"/>
      <c r="AA186" s="133"/>
      <c r="AB186" s="133"/>
      <c r="AC186" s="151"/>
      <c r="AD186" s="151"/>
      <c r="AE186" s="151"/>
      <c r="AF186" s="151"/>
      <c r="AG186" s="151"/>
      <c r="AH186" s="151"/>
      <c r="AI186" s="91"/>
      <c r="AJ186" s="91"/>
      <c r="AK186" s="151"/>
      <c r="AL186" s="91"/>
      <c r="AM186" s="277"/>
      <c r="AN186" s="151"/>
      <c r="AO186" s="151"/>
      <c r="AP186" s="151"/>
      <c r="AQ186" s="151"/>
      <c r="AR186" s="151"/>
      <c r="AS186" s="91"/>
      <c r="AT186" s="277"/>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row>
    <row r="187" spans="1:68" s="58" customFormat="1" x14ac:dyDescent="0.3">
      <c r="A187" s="273"/>
      <c r="B187" s="406" t="s">
        <v>238</v>
      </c>
      <c r="C187" s="150"/>
      <c r="D187" s="121" t="s">
        <v>239</v>
      </c>
      <c r="E187" s="121" t="s">
        <v>26</v>
      </c>
      <c r="F187" s="121" t="s">
        <v>23</v>
      </c>
      <c r="G187" s="121" t="s">
        <v>30</v>
      </c>
      <c r="H187" s="393">
        <v>0</v>
      </c>
      <c r="I187" s="130"/>
      <c r="J187" s="77">
        <v>2976</v>
      </c>
      <c r="K187" s="83">
        <v>2976</v>
      </c>
      <c r="L187" s="83"/>
      <c r="M187" s="122"/>
      <c r="N187" s="83"/>
      <c r="O187" s="122"/>
      <c r="P187" s="83"/>
      <c r="Q187" s="122"/>
      <c r="R187" s="83"/>
      <c r="S187" s="85">
        <v>2976</v>
      </c>
      <c r="T187" s="83"/>
      <c r="U187" s="77">
        <v>2976</v>
      </c>
      <c r="V187" s="83"/>
      <c r="W187" s="124"/>
      <c r="X187" s="132"/>
      <c r="Y187" s="133"/>
      <c r="Z187" s="133"/>
      <c r="AA187" s="133"/>
      <c r="AB187" s="133"/>
      <c r="AC187" s="151"/>
      <c r="AD187" s="151"/>
      <c r="AE187" s="151"/>
      <c r="AF187" s="151"/>
      <c r="AG187" s="151"/>
      <c r="AH187" s="151"/>
      <c r="AI187" s="91"/>
      <c r="AJ187" s="91"/>
      <c r="AK187" s="151"/>
      <c r="AL187" s="91"/>
      <c r="AM187" s="277"/>
      <c r="AN187" s="151"/>
      <c r="AO187" s="151"/>
      <c r="AP187" s="151"/>
      <c r="AQ187" s="151"/>
      <c r="AR187" s="151"/>
      <c r="AS187" s="91"/>
      <c r="AT187" s="277"/>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row>
    <row r="188" spans="1:68" s="58" customFormat="1" x14ac:dyDescent="0.3">
      <c r="A188" s="273"/>
      <c r="B188" s="406" t="s">
        <v>240</v>
      </c>
      <c r="C188" s="150"/>
      <c r="D188" s="121" t="s">
        <v>241</v>
      </c>
      <c r="E188" s="121" t="s">
        <v>26</v>
      </c>
      <c r="F188" s="121" t="s">
        <v>192</v>
      </c>
      <c r="G188" s="121" t="s">
        <v>30</v>
      </c>
      <c r="H188" s="393">
        <v>0</v>
      </c>
      <c r="I188" s="130"/>
      <c r="J188" s="77">
        <v>3495244</v>
      </c>
      <c r="K188" s="83">
        <v>2416118</v>
      </c>
      <c r="L188" s="83">
        <v>241615</v>
      </c>
      <c r="M188" s="122">
        <v>0.10000132443862428</v>
      </c>
      <c r="N188" s="83"/>
      <c r="O188" s="122"/>
      <c r="P188" s="83">
        <v>41717</v>
      </c>
      <c r="Q188" s="122">
        <v>1.7266126902742332E-2</v>
      </c>
      <c r="R188" s="83">
        <v>283332</v>
      </c>
      <c r="S188" s="85">
        <v>3495244</v>
      </c>
      <c r="T188" s="83"/>
      <c r="U188" s="77">
        <v>3495244</v>
      </c>
      <c r="V188" s="83"/>
      <c r="W188" s="124"/>
      <c r="X188" s="132"/>
      <c r="Y188" s="133"/>
      <c r="Z188" s="133"/>
      <c r="AA188" s="133"/>
      <c r="AB188" s="133"/>
      <c r="AC188" s="151"/>
      <c r="AD188" s="151"/>
      <c r="AE188" s="151"/>
      <c r="AF188" s="151"/>
      <c r="AG188" s="151"/>
      <c r="AH188" s="151"/>
      <c r="AI188" s="91"/>
      <c r="AJ188" s="91"/>
      <c r="AK188" s="151"/>
      <c r="AL188" s="178"/>
      <c r="AM188" s="178"/>
      <c r="AN188" s="178"/>
      <c r="AO188" s="275"/>
      <c r="AP188" s="275"/>
      <c r="AQ188" s="275"/>
      <c r="AR188" s="275"/>
      <c r="AS188" s="177"/>
      <c r="AT188" s="180"/>
      <c r="AU188" s="180"/>
      <c r="AV188" s="180"/>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row>
    <row r="189" spans="1:68" s="58" customFormat="1" ht="16.2" customHeight="1" x14ac:dyDescent="0.3">
      <c r="A189" s="273"/>
      <c r="B189" s="406" t="s">
        <v>242</v>
      </c>
      <c r="C189" s="150"/>
      <c r="D189" s="121" t="s">
        <v>243</v>
      </c>
      <c r="E189" s="121" t="s">
        <v>26</v>
      </c>
      <c r="F189" s="121" t="s">
        <v>204</v>
      </c>
      <c r="G189" s="121" t="s">
        <v>30</v>
      </c>
      <c r="H189" s="393">
        <v>0</v>
      </c>
      <c r="I189" s="130"/>
      <c r="J189" s="77">
        <v>59999</v>
      </c>
      <c r="K189" s="83">
        <v>59999</v>
      </c>
      <c r="L189" s="83"/>
      <c r="M189" s="122"/>
      <c r="N189" s="83"/>
      <c r="O189" s="122"/>
      <c r="P189" s="83"/>
      <c r="Q189" s="122"/>
      <c r="R189" s="83"/>
      <c r="S189" s="85">
        <v>59999</v>
      </c>
      <c r="T189" s="83"/>
      <c r="U189" s="77">
        <v>59999</v>
      </c>
      <c r="V189" s="83"/>
      <c r="W189" s="124"/>
      <c r="X189" s="132"/>
      <c r="Y189" s="133"/>
      <c r="Z189" s="133"/>
      <c r="AA189" s="133"/>
      <c r="AB189" s="133"/>
      <c r="AC189" s="151"/>
      <c r="AD189" s="151"/>
      <c r="AE189" s="151"/>
      <c r="AF189" s="151"/>
      <c r="AG189" s="151"/>
      <c r="AH189" s="151"/>
      <c r="AI189" s="91"/>
      <c r="AJ189" s="91"/>
      <c r="AK189" s="91"/>
      <c r="AL189" s="91"/>
      <c r="AM189" s="277"/>
      <c r="AN189" s="277"/>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row>
    <row r="190" spans="1:68" s="58" customFormat="1" ht="16.2" customHeight="1" x14ac:dyDescent="0.3">
      <c r="A190" s="273"/>
      <c r="B190" s="406" t="s">
        <v>244</v>
      </c>
      <c r="C190" s="150"/>
      <c r="D190" s="121" t="s">
        <v>245</v>
      </c>
      <c r="E190" s="121" t="s">
        <v>26</v>
      </c>
      <c r="F190" s="121" t="s">
        <v>23</v>
      </c>
      <c r="G190" s="121" t="s">
        <v>30</v>
      </c>
      <c r="H190" s="393">
        <v>0</v>
      </c>
      <c r="I190" s="130"/>
      <c r="J190" s="77">
        <v>15000</v>
      </c>
      <c r="K190" s="83">
        <v>15000</v>
      </c>
      <c r="L190" s="83"/>
      <c r="M190" s="122"/>
      <c r="N190" s="83"/>
      <c r="O190" s="122"/>
      <c r="P190" s="83"/>
      <c r="Q190" s="122"/>
      <c r="R190" s="83"/>
      <c r="S190" s="85">
        <v>15000</v>
      </c>
      <c r="T190" s="83"/>
      <c r="U190" s="77">
        <v>15000</v>
      </c>
      <c r="V190" s="83"/>
      <c r="W190" s="124"/>
      <c r="X190" s="132"/>
      <c r="Y190" s="133"/>
      <c r="Z190" s="133"/>
      <c r="AA190" s="133"/>
      <c r="AB190" s="133"/>
      <c r="AC190" s="151"/>
      <c r="AD190" s="151"/>
      <c r="AE190" s="151"/>
      <c r="AF190" s="151"/>
      <c r="AG190" s="151"/>
      <c r="AH190" s="151"/>
      <c r="AI190" s="91"/>
      <c r="AJ190" s="91"/>
      <c r="AK190" s="91"/>
      <c r="AL190" s="91"/>
      <c r="AM190" s="277"/>
      <c r="AN190" s="277"/>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row>
    <row r="191" spans="1:68" s="58" customFormat="1" x14ac:dyDescent="0.3">
      <c r="A191" s="273"/>
      <c r="B191" s="406" t="s">
        <v>246</v>
      </c>
      <c r="C191" s="150"/>
      <c r="D191" s="121" t="s">
        <v>247</v>
      </c>
      <c r="E191" s="121" t="s">
        <v>26</v>
      </c>
      <c r="F191" s="121" t="s">
        <v>52</v>
      </c>
      <c r="G191" s="121" t="s">
        <v>30</v>
      </c>
      <c r="H191" s="393">
        <v>0</v>
      </c>
      <c r="I191" s="130"/>
      <c r="J191" s="77">
        <v>24827</v>
      </c>
      <c r="K191" s="83">
        <v>24827</v>
      </c>
      <c r="L191" s="83"/>
      <c r="M191" s="122"/>
      <c r="N191" s="83"/>
      <c r="O191" s="122"/>
      <c r="P191" s="83"/>
      <c r="Q191" s="122"/>
      <c r="R191" s="83"/>
      <c r="S191" s="85">
        <v>24827</v>
      </c>
      <c r="T191" s="83"/>
      <c r="U191" s="77">
        <v>24827</v>
      </c>
      <c r="V191" s="83"/>
      <c r="W191" s="124"/>
      <c r="X191" s="132"/>
      <c r="Y191" s="133"/>
      <c r="Z191" s="133"/>
      <c r="AA191" s="133"/>
      <c r="AB191" s="133"/>
      <c r="AC191" s="151"/>
      <c r="AD191" s="151"/>
      <c r="AE191" s="151"/>
      <c r="AF191" s="151"/>
      <c r="AG191" s="151"/>
      <c r="AH191" s="151"/>
      <c r="AI191" s="91"/>
      <c r="AJ191" s="91"/>
      <c r="AK191" s="91"/>
      <c r="AL191" s="91"/>
      <c r="AM191" s="277"/>
      <c r="AN191" s="277"/>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row>
    <row r="192" spans="1:68" s="58" customFormat="1" x14ac:dyDescent="0.3">
      <c r="A192" s="273"/>
      <c r="B192" s="406" t="s">
        <v>165</v>
      </c>
      <c r="C192" s="150"/>
      <c r="D192" s="121" t="s">
        <v>248</v>
      </c>
      <c r="E192" s="121" t="s">
        <v>26</v>
      </c>
      <c r="F192" s="121" t="s">
        <v>190</v>
      </c>
      <c r="G192" s="121" t="s">
        <v>30</v>
      </c>
      <c r="H192" s="393">
        <v>0</v>
      </c>
      <c r="I192" s="130"/>
      <c r="J192" s="77">
        <v>8731444</v>
      </c>
      <c r="K192" s="83">
        <v>6244316</v>
      </c>
      <c r="L192" s="83">
        <v>624432</v>
      </c>
      <c r="M192" s="122">
        <v>0.10000006405825713</v>
      </c>
      <c r="N192" s="83">
        <v>166602</v>
      </c>
      <c r="O192" s="122">
        <v>2.6680584390668248E-2</v>
      </c>
      <c r="P192" s="83">
        <v>312216</v>
      </c>
      <c r="Q192" s="122">
        <v>5.0000032029128567E-2</v>
      </c>
      <c r="R192" s="83">
        <v>1103250</v>
      </c>
      <c r="S192" s="85">
        <v>8731444</v>
      </c>
      <c r="T192" s="83"/>
      <c r="U192" s="77">
        <v>8731444</v>
      </c>
      <c r="V192" s="83"/>
      <c r="W192" s="124"/>
      <c r="X192" s="132"/>
      <c r="Y192" s="133"/>
      <c r="Z192" s="133"/>
      <c r="AA192" s="133"/>
      <c r="AB192" s="133"/>
      <c r="AC192" s="151"/>
      <c r="AD192" s="151"/>
      <c r="AE192" s="151"/>
      <c r="AF192" s="151"/>
      <c r="AG192" s="151"/>
      <c r="AH192" s="151"/>
      <c r="AI192" s="91"/>
      <c r="AJ192" s="91"/>
      <c r="AK192" s="91"/>
      <c r="AL192" s="91"/>
      <c r="AM192" s="277"/>
      <c r="AN192" s="277"/>
      <c r="AO192" s="151"/>
      <c r="AP192" s="151"/>
      <c r="AQ192" s="178"/>
      <c r="AR192" s="178"/>
      <c r="AS192" s="178"/>
      <c r="AT192" s="275"/>
      <c r="AU192" s="177"/>
      <c r="AV192" s="180"/>
      <c r="AW192" s="180"/>
      <c r="AX192" s="180"/>
      <c r="AY192" s="180"/>
      <c r="AZ192" s="180"/>
      <c r="BA192" s="151"/>
      <c r="BB192" s="151"/>
      <c r="BC192" s="151"/>
      <c r="BD192" s="151"/>
      <c r="BE192" s="151"/>
      <c r="BF192" s="151"/>
      <c r="BG192" s="151"/>
      <c r="BH192" s="151"/>
      <c r="BI192" s="151"/>
      <c r="BJ192" s="151"/>
      <c r="BK192" s="151"/>
      <c r="BL192" s="151"/>
      <c r="BM192" s="151"/>
      <c r="BN192" s="151"/>
      <c r="BO192" s="151"/>
      <c r="BP192" s="151"/>
    </row>
    <row r="193" spans="1:68" s="58" customFormat="1" x14ac:dyDescent="0.3">
      <c r="A193" s="273"/>
      <c r="B193" s="406" t="s">
        <v>249</v>
      </c>
      <c r="C193" s="150"/>
      <c r="D193" s="121"/>
      <c r="E193" s="121"/>
      <c r="F193" s="121" t="s">
        <v>190</v>
      </c>
      <c r="G193" s="121"/>
      <c r="H193" s="253"/>
      <c r="I193" s="130"/>
      <c r="J193" s="195"/>
      <c r="K193" s="195"/>
      <c r="L193" s="195"/>
      <c r="M193" s="196"/>
      <c r="N193" s="195"/>
      <c r="O193" s="196"/>
      <c r="P193" s="195"/>
      <c r="Q193" s="196"/>
      <c r="R193" s="195"/>
      <c r="S193" s="195"/>
      <c r="T193" s="83"/>
      <c r="U193" s="198"/>
      <c r="V193" s="83"/>
      <c r="W193" s="124"/>
      <c r="X193" s="431"/>
      <c r="Y193" s="157"/>
      <c r="Z193" s="157"/>
      <c r="AA193" s="157"/>
      <c r="AB193" s="157"/>
      <c r="AC193" s="151"/>
      <c r="AD193" s="151"/>
      <c r="AE193" s="151"/>
      <c r="AF193" s="151"/>
      <c r="AG193" s="151"/>
      <c r="AH193" s="151"/>
      <c r="AI193" s="91"/>
      <c r="AJ193" s="91"/>
      <c r="AK193" s="151"/>
      <c r="AL193" s="151"/>
      <c r="AM193" s="151"/>
      <c r="AN193" s="277"/>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row>
    <row r="194" spans="1:68" s="58" customFormat="1" x14ac:dyDescent="0.3">
      <c r="A194" s="273"/>
      <c r="B194" s="406" t="s">
        <v>250</v>
      </c>
      <c r="C194" s="150"/>
      <c r="D194" s="121" t="s">
        <v>251</v>
      </c>
      <c r="E194" s="121" t="s">
        <v>26</v>
      </c>
      <c r="F194" s="121" t="s">
        <v>52</v>
      </c>
      <c r="G194" s="121" t="s">
        <v>30</v>
      </c>
      <c r="H194" s="393">
        <v>0</v>
      </c>
      <c r="I194" s="130"/>
      <c r="J194" s="77">
        <v>30000</v>
      </c>
      <c r="K194" s="83">
        <v>25000</v>
      </c>
      <c r="L194" s="83">
        <v>5000</v>
      </c>
      <c r="M194" s="122">
        <v>0.2</v>
      </c>
      <c r="N194" s="83"/>
      <c r="O194" s="122"/>
      <c r="P194" s="83"/>
      <c r="Q194" s="122"/>
      <c r="R194" s="83">
        <v>5000</v>
      </c>
      <c r="S194" s="85">
        <v>30000</v>
      </c>
      <c r="T194" s="83"/>
      <c r="U194" s="77">
        <v>30000</v>
      </c>
      <c r="V194" s="83"/>
      <c r="W194" s="124"/>
      <c r="X194" s="132"/>
      <c r="Y194" s="157"/>
      <c r="Z194" s="157"/>
      <c r="AA194" s="157"/>
      <c r="AB194" s="157"/>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row>
    <row r="195" spans="1:68" s="58" customFormat="1" x14ac:dyDescent="0.3">
      <c r="A195" s="273"/>
      <c r="B195" s="406" t="s">
        <v>252</v>
      </c>
      <c r="C195" s="150"/>
      <c r="D195" s="154" t="s">
        <v>253</v>
      </c>
      <c r="E195" s="121" t="s">
        <v>26</v>
      </c>
      <c r="F195" s="154" t="s">
        <v>52</v>
      </c>
      <c r="G195" s="121" t="s">
        <v>30</v>
      </c>
      <c r="H195" s="393">
        <v>0</v>
      </c>
      <c r="I195" s="130"/>
      <c r="J195" s="77">
        <v>170500</v>
      </c>
      <c r="K195" s="83">
        <v>125000</v>
      </c>
      <c r="L195" s="83">
        <v>25000</v>
      </c>
      <c r="M195" s="122">
        <v>0.2</v>
      </c>
      <c r="N195" s="83"/>
      <c r="O195" s="122"/>
      <c r="P195" s="83">
        <v>15500</v>
      </c>
      <c r="Q195" s="122">
        <v>0.124</v>
      </c>
      <c r="R195" s="83">
        <v>40500</v>
      </c>
      <c r="S195" s="85">
        <v>170500</v>
      </c>
      <c r="T195" s="83"/>
      <c r="U195" s="77">
        <v>170500</v>
      </c>
      <c r="V195" s="83"/>
      <c r="W195" s="124"/>
      <c r="X195" s="132"/>
      <c r="Y195" s="157"/>
      <c r="Z195" s="157"/>
      <c r="AA195" s="157"/>
      <c r="AB195" s="157"/>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row>
    <row r="196" spans="1:68" s="58" customFormat="1" x14ac:dyDescent="0.3">
      <c r="A196" s="273"/>
      <c r="B196" s="406" t="s">
        <v>254</v>
      </c>
      <c r="C196" s="150"/>
      <c r="D196" s="154" t="s">
        <v>255</v>
      </c>
      <c r="E196" s="121" t="s">
        <v>26</v>
      </c>
      <c r="F196" s="154" t="s">
        <v>52</v>
      </c>
      <c r="G196" s="121"/>
      <c r="H196" s="393">
        <v>0</v>
      </c>
      <c r="I196" s="130"/>
      <c r="J196" s="77">
        <v>1018779</v>
      </c>
      <c r="K196" s="83">
        <v>1018779</v>
      </c>
      <c r="L196" s="83"/>
      <c r="M196" s="122"/>
      <c r="N196" s="83"/>
      <c r="O196" s="122"/>
      <c r="P196" s="83"/>
      <c r="Q196" s="122"/>
      <c r="R196" s="83"/>
      <c r="S196" s="85">
        <v>1018779</v>
      </c>
      <c r="T196" s="83"/>
      <c r="U196" s="77">
        <v>1018779</v>
      </c>
      <c r="V196" s="83"/>
      <c r="W196" s="124"/>
      <c r="X196" s="132"/>
      <c r="Y196" s="157"/>
      <c r="Z196" s="157"/>
      <c r="AA196" s="157"/>
      <c r="AB196" s="157"/>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row>
    <row r="197" spans="1:68" s="58" customFormat="1" x14ac:dyDescent="0.3">
      <c r="A197" s="273"/>
      <c r="B197" s="406" t="s">
        <v>256</v>
      </c>
      <c r="C197" s="150"/>
      <c r="D197" s="154" t="s">
        <v>257</v>
      </c>
      <c r="E197" s="121" t="s">
        <v>22</v>
      </c>
      <c r="F197" s="154" t="s">
        <v>52</v>
      </c>
      <c r="G197" s="121"/>
      <c r="H197" s="393">
        <v>0</v>
      </c>
      <c r="I197" s="130"/>
      <c r="J197" s="77">
        <v>481349</v>
      </c>
      <c r="K197" s="83">
        <v>442282</v>
      </c>
      <c r="L197" s="83"/>
      <c r="M197" s="122"/>
      <c r="N197" s="83"/>
      <c r="O197" s="122"/>
      <c r="P197" s="83"/>
      <c r="Q197" s="122"/>
      <c r="R197" s="83"/>
      <c r="S197" s="85">
        <v>481349</v>
      </c>
      <c r="T197" s="83"/>
      <c r="U197" s="77">
        <v>481349</v>
      </c>
      <c r="V197" s="83"/>
      <c r="W197" s="124"/>
      <c r="X197" s="132"/>
      <c r="Y197" s="157"/>
      <c r="Z197" s="157"/>
      <c r="AA197" s="157"/>
      <c r="AB197" s="157"/>
      <c r="AC197" s="151"/>
      <c r="AD197" s="151"/>
      <c r="AE197" s="151"/>
      <c r="AF197" s="151"/>
      <c r="AG197" s="151"/>
      <c r="AH197" s="151"/>
      <c r="AI197" s="152"/>
      <c r="AJ197" s="151"/>
      <c r="AK197" s="151"/>
      <c r="AL197" s="151"/>
      <c r="AM197" s="152"/>
      <c r="AN197" s="151"/>
      <c r="AO197" s="151"/>
      <c r="AP197" s="151"/>
      <c r="AQ197" s="152"/>
      <c r="AR197" s="151"/>
      <c r="AS197" s="151"/>
      <c r="AT197" s="151"/>
      <c r="AU197" s="152"/>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row>
    <row r="198" spans="1:68" s="58" customFormat="1" x14ac:dyDescent="0.3">
      <c r="A198" s="273"/>
      <c r="B198" s="406" t="s">
        <v>258</v>
      </c>
      <c r="C198" s="150"/>
      <c r="D198" s="154" t="s">
        <v>259</v>
      </c>
      <c r="E198" s="121"/>
      <c r="F198" s="154"/>
      <c r="G198" s="121"/>
      <c r="H198" s="393"/>
      <c r="I198" s="130"/>
      <c r="J198" s="77">
        <v>164010</v>
      </c>
      <c r="K198" s="83">
        <v>149100</v>
      </c>
      <c r="L198" s="83">
        <v>14910</v>
      </c>
      <c r="M198" s="122"/>
      <c r="N198" s="83"/>
      <c r="O198" s="122"/>
      <c r="P198" s="83"/>
      <c r="Q198" s="122"/>
      <c r="R198" s="83"/>
      <c r="S198" s="85">
        <v>164010</v>
      </c>
      <c r="T198" s="83"/>
      <c r="U198" s="77">
        <v>164010</v>
      </c>
      <c r="V198" s="83"/>
      <c r="W198" s="124"/>
      <c r="X198" s="132"/>
      <c r="Y198" s="157"/>
      <c r="Z198" s="157"/>
      <c r="AA198" s="157"/>
      <c r="AB198" s="157"/>
      <c r="AC198" s="151"/>
      <c r="AD198" s="151"/>
      <c r="AE198" s="151"/>
      <c r="AF198" s="151"/>
      <c r="AG198" s="151"/>
      <c r="AH198" s="151"/>
      <c r="AI198" s="152"/>
      <c r="AJ198" s="151"/>
      <c r="AK198" s="151"/>
      <c r="AL198" s="151"/>
      <c r="AM198" s="152"/>
      <c r="AN198" s="151"/>
      <c r="AO198" s="151"/>
      <c r="AP198" s="151"/>
      <c r="AQ198" s="152"/>
      <c r="AR198" s="151"/>
      <c r="AS198" s="151"/>
      <c r="AT198" s="151"/>
      <c r="AU198" s="152"/>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row>
    <row r="199" spans="1:68" s="58" customFormat="1" ht="15" customHeight="1" x14ac:dyDescent="0.3">
      <c r="A199" s="273"/>
      <c r="B199" s="403" t="s">
        <v>260</v>
      </c>
      <c r="C199" s="279"/>
      <c r="D199" s="121">
        <v>2503</v>
      </c>
      <c r="E199" s="121" t="s">
        <v>22</v>
      </c>
      <c r="F199" s="121" t="s">
        <v>52</v>
      </c>
      <c r="G199" s="121" t="s">
        <v>24</v>
      </c>
      <c r="H199" s="393">
        <v>2500000</v>
      </c>
      <c r="I199" s="130">
        <v>2500000</v>
      </c>
      <c r="J199" s="77">
        <v>2500000</v>
      </c>
      <c r="K199" s="83">
        <v>1743750</v>
      </c>
      <c r="L199" s="83">
        <v>125000</v>
      </c>
      <c r="M199" s="122">
        <v>7.1684587813620068E-2</v>
      </c>
      <c r="N199" s="83">
        <v>125000</v>
      </c>
      <c r="O199" s="122">
        <v>7.1684587813620068E-2</v>
      </c>
      <c r="P199" s="83"/>
      <c r="Q199" s="122"/>
      <c r="R199" s="83">
        <v>250000</v>
      </c>
      <c r="S199" s="85">
        <v>2500000</v>
      </c>
      <c r="T199" s="83"/>
      <c r="U199" s="77">
        <v>2500000</v>
      </c>
      <c r="V199" s="83"/>
      <c r="W199" s="124"/>
      <c r="X199" s="132"/>
      <c r="Y199" s="157"/>
      <c r="Z199" s="157"/>
      <c r="AA199" s="157"/>
      <c r="AB199" s="157"/>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row>
    <row r="200" spans="1:68" s="58" customFormat="1" x14ac:dyDescent="0.3">
      <c r="A200" s="273"/>
      <c r="B200" s="403" t="s">
        <v>261</v>
      </c>
      <c r="C200" s="279"/>
      <c r="D200" s="121">
        <v>2372</v>
      </c>
      <c r="E200" s="121" t="s">
        <v>22</v>
      </c>
      <c r="F200" s="121" t="s">
        <v>23</v>
      </c>
      <c r="G200" s="121" t="s">
        <v>30</v>
      </c>
      <c r="H200" s="393">
        <v>0</v>
      </c>
      <c r="I200" s="130">
        <v>8198</v>
      </c>
      <c r="J200" s="77">
        <v>8197</v>
      </c>
      <c r="K200" s="83">
        <v>8197</v>
      </c>
      <c r="L200" s="83"/>
      <c r="M200" s="122"/>
      <c r="N200" s="83"/>
      <c r="O200" s="122"/>
      <c r="P200" s="83"/>
      <c r="Q200" s="122"/>
      <c r="R200" s="83"/>
      <c r="S200" s="85">
        <v>8197</v>
      </c>
      <c r="T200" s="83"/>
      <c r="U200" s="131"/>
      <c r="V200" s="83"/>
      <c r="W200" s="124"/>
      <c r="X200" s="425">
        <v>8197</v>
      </c>
      <c r="Y200" s="157"/>
      <c r="Z200" s="157"/>
      <c r="AA200" s="157"/>
      <c r="AB200" s="157"/>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row>
    <row r="201" spans="1:68" s="58" customFormat="1" ht="15.6" customHeight="1" x14ac:dyDescent="0.3">
      <c r="A201" s="273"/>
      <c r="B201" s="403" t="s">
        <v>76</v>
      </c>
      <c r="C201" s="120"/>
      <c r="D201" s="121" t="s">
        <v>321</v>
      </c>
      <c r="E201" s="121" t="s">
        <v>22</v>
      </c>
      <c r="F201" s="121" t="s">
        <v>52</v>
      </c>
      <c r="G201" s="121" t="s">
        <v>77</v>
      </c>
      <c r="H201" s="393">
        <v>2850000</v>
      </c>
      <c r="I201" s="130">
        <v>2850000</v>
      </c>
      <c r="J201" s="77">
        <v>2850000</v>
      </c>
      <c r="K201" s="83"/>
      <c r="L201" s="83"/>
      <c r="M201" s="122"/>
      <c r="N201" s="83"/>
      <c r="O201" s="122"/>
      <c r="P201" s="83"/>
      <c r="Q201" s="122"/>
      <c r="R201" s="83"/>
      <c r="S201" s="85">
        <v>1425000</v>
      </c>
      <c r="T201" s="83">
        <v>1425000</v>
      </c>
      <c r="U201" s="77">
        <v>2850000</v>
      </c>
      <c r="V201" s="83"/>
      <c r="W201" s="124"/>
      <c r="X201" s="132"/>
      <c r="Y201" s="157"/>
      <c r="Z201" s="157"/>
      <c r="AA201" s="157"/>
      <c r="AB201" s="157"/>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row>
    <row r="202" spans="1:68" s="58" customFormat="1" x14ac:dyDescent="0.3">
      <c r="A202" s="273"/>
      <c r="B202" s="403" t="s">
        <v>78</v>
      </c>
      <c r="C202" s="120"/>
      <c r="D202" s="121" t="s">
        <v>262</v>
      </c>
      <c r="E202" s="121"/>
      <c r="F202" s="121"/>
      <c r="G202" s="121"/>
      <c r="H202" s="393"/>
      <c r="I202" s="130"/>
      <c r="J202" s="127"/>
      <c r="K202" s="130"/>
      <c r="L202" s="130"/>
      <c r="M202" s="184"/>
      <c r="N202" s="130"/>
      <c r="O202" s="184"/>
      <c r="P202" s="130"/>
      <c r="Q202" s="184"/>
      <c r="R202" s="127"/>
      <c r="S202" s="127"/>
      <c r="T202" s="127"/>
      <c r="U202" s="128"/>
      <c r="V202" s="83"/>
      <c r="W202" s="124"/>
      <c r="X202" s="129"/>
      <c r="Y202" s="158"/>
      <c r="Z202" s="158"/>
      <c r="AA202" s="158"/>
      <c r="AB202" s="158"/>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row>
    <row r="203" spans="1:68" s="58" customFormat="1" ht="14.4" hidden="1" customHeight="1" x14ac:dyDescent="0.3">
      <c r="A203" s="273"/>
      <c r="B203" s="120">
        <v>2022</v>
      </c>
      <c r="C203" s="120"/>
      <c r="D203" s="121"/>
      <c r="E203" s="121"/>
      <c r="F203" s="121"/>
      <c r="G203" s="121"/>
      <c r="H203" s="393"/>
      <c r="I203" s="130"/>
      <c r="J203" s="127"/>
      <c r="K203" s="130"/>
      <c r="L203" s="130"/>
      <c r="M203" s="184"/>
      <c r="N203" s="130"/>
      <c r="O203" s="184"/>
      <c r="P203" s="130"/>
      <c r="Q203" s="184"/>
      <c r="R203" s="127"/>
      <c r="S203" s="127"/>
      <c r="T203" s="127"/>
      <c r="U203" s="127"/>
      <c r="V203" s="83"/>
      <c r="W203" s="124"/>
      <c r="X203" s="129"/>
      <c r="Y203" s="158"/>
      <c r="Z203" s="158"/>
      <c r="AA203" s="158"/>
      <c r="AB203" s="158"/>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row>
    <row r="204" spans="1:68" s="58" customFormat="1" ht="14.4" hidden="1" customHeight="1" x14ac:dyDescent="0.3">
      <c r="A204" s="273"/>
      <c r="B204" s="280"/>
      <c r="C204" s="120"/>
      <c r="D204" s="121"/>
      <c r="E204" s="121"/>
      <c r="F204" s="121"/>
      <c r="G204" s="121"/>
      <c r="H204" s="393"/>
      <c r="I204" s="130"/>
      <c r="J204" s="130"/>
      <c r="K204" s="130"/>
      <c r="L204" s="130"/>
      <c r="M204" s="184"/>
      <c r="N204" s="130"/>
      <c r="O204" s="184"/>
      <c r="P204" s="130"/>
      <c r="Q204" s="184"/>
      <c r="R204" s="127"/>
      <c r="S204" s="127"/>
      <c r="T204" s="130"/>
      <c r="U204" s="130"/>
      <c r="V204" s="83"/>
      <c r="W204" s="124"/>
      <c r="X204" s="132"/>
      <c r="Y204" s="133"/>
      <c r="Z204" s="133"/>
      <c r="AA204" s="133"/>
      <c r="AB204" s="133"/>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row>
    <row r="205" spans="1:68" s="58" customFormat="1" ht="14.4" hidden="1" customHeight="1" x14ac:dyDescent="0.3">
      <c r="A205" s="273"/>
      <c r="B205" s="120"/>
      <c r="C205" s="120"/>
      <c r="D205" s="121"/>
      <c r="E205" s="121"/>
      <c r="F205" s="121"/>
      <c r="G205" s="121"/>
      <c r="H205" s="393"/>
      <c r="I205" s="121"/>
      <c r="J205" s="127"/>
      <c r="K205" s="195"/>
      <c r="L205" s="195"/>
      <c r="M205" s="196"/>
      <c r="N205" s="195"/>
      <c r="O205" s="196"/>
      <c r="P205" s="195"/>
      <c r="Q205" s="196"/>
      <c r="R205" s="195"/>
      <c r="S205" s="195"/>
      <c r="T205" s="195"/>
      <c r="U205" s="127"/>
      <c r="V205" s="83"/>
      <c r="W205" s="124"/>
      <c r="X205" s="129"/>
      <c r="Y205" s="158"/>
      <c r="Z205" s="158"/>
      <c r="AA205" s="158"/>
      <c r="AB205" s="158"/>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row>
    <row r="206" spans="1:68" s="58" customFormat="1" ht="14.4" hidden="1" customHeight="1" x14ac:dyDescent="0.3">
      <c r="A206" s="273"/>
      <c r="B206" s="254"/>
      <c r="C206" s="254"/>
      <c r="D206" s="121"/>
      <c r="E206" s="121"/>
      <c r="F206" s="121"/>
      <c r="G206" s="121"/>
      <c r="H206" s="393"/>
      <c r="I206" s="130"/>
      <c r="J206" s="130"/>
      <c r="K206" s="83"/>
      <c r="L206" s="255"/>
      <c r="M206" s="256"/>
      <c r="N206" s="255"/>
      <c r="O206" s="256"/>
      <c r="P206" s="255"/>
      <c r="Q206" s="256"/>
      <c r="R206" s="255"/>
      <c r="S206" s="126"/>
      <c r="T206" s="83"/>
      <c r="U206" s="130"/>
      <c r="V206" s="83"/>
      <c r="W206" s="124"/>
      <c r="X206" s="132"/>
      <c r="Y206" s="133"/>
      <c r="Z206" s="133"/>
      <c r="AA206" s="133"/>
      <c r="AB206" s="133"/>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row>
    <row r="207" spans="1:68" s="58" customFormat="1" x14ac:dyDescent="0.3">
      <c r="A207" s="273"/>
      <c r="B207" s="254"/>
      <c r="C207" s="254"/>
      <c r="D207" s="121"/>
      <c r="E207" s="121"/>
      <c r="F207" s="121"/>
      <c r="G207" s="121"/>
      <c r="H207" s="393"/>
      <c r="I207" s="130"/>
      <c r="J207" s="130"/>
      <c r="K207" s="83"/>
      <c r="L207" s="255"/>
      <c r="M207" s="256"/>
      <c r="N207" s="255"/>
      <c r="O207" s="256"/>
      <c r="P207" s="255"/>
      <c r="Q207" s="256"/>
      <c r="R207" s="255"/>
      <c r="S207" s="126"/>
      <c r="T207" s="83"/>
      <c r="U207" s="130"/>
      <c r="V207" s="83"/>
      <c r="W207" s="124"/>
      <c r="X207" s="132"/>
      <c r="Y207" s="133"/>
      <c r="Z207" s="133"/>
      <c r="AA207" s="133"/>
      <c r="AB207" s="133"/>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row>
    <row r="208" spans="1:68" s="58" customFormat="1" ht="15.6" x14ac:dyDescent="0.3">
      <c r="A208" s="281"/>
      <c r="B208" s="282" t="s">
        <v>263</v>
      </c>
      <c r="C208" s="282"/>
      <c r="D208" s="283"/>
      <c r="E208" s="283"/>
      <c r="F208" s="283"/>
      <c r="G208" s="283"/>
      <c r="H208" s="284">
        <f>SUM(H148:H207)</f>
        <v>203246949</v>
      </c>
      <c r="I208" s="284">
        <f t="shared" ref="I208:S208" si="5">SUM(I148:I207)</f>
        <v>203255147</v>
      </c>
      <c r="J208" s="284">
        <f t="shared" si="5"/>
        <v>177600075.86082789</v>
      </c>
      <c r="K208" s="284">
        <f t="shared" si="5"/>
        <v>106829054</v>
      </c>
      <c r="L208" s="284">
        <f t="shared" si="5"/>
        <v>12618244</v>
      </c>
      <c r="M208" s="285"/>
      <c r="N208" s="284">
        <f t="shared" si="5"/>
        <v>6726759</v>
      </c>
      <c r="O208" s="285"/>
      <c r="P208" s="284">
        <f t="shared" si="5"/>
        <v>10131689</v>
      </c>
      <c r="Q208" s="285"/>
      <c r="R208" s="284">
        <f t="shared" si="5"/>
        <v>29461782</v>
      </c>
      <c r="S208" s="284">
        <f t="shared" si="5"/>
        <v>127795914</v>
      </c>
      <c r="T208" s="284">
        <f t="shared" ref="T208" si="6">SUM(T148:T207)</f>
        <v>49804161.860827893</v>
      </c>
      <c r="U208" s="451">
        <f>SUM(U148:U207)</f>
        <v>156813482.86082789</v>
      </c>
      <c r="V208" s="284">
        <f>SUM(V148:V207)</f>
        <v>15917000</v>
      </c>
      <c r="W208" s="286"/>
      <c r="X208" s="287">
        <f>SUM(X148:X207)</f>
        <v>4869593</v>
      </c>
      <c r="Y208" s="288"/>
      <c r="Z208" s="288"/>
      <c r="AA208" s="288"/>
      <c r="AB208" s="288"/>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289"/>
      <c r="AY208" s="289"/>
      <c r="AZ208" s="289"/>
      <c r="BA208" s="289"/>
      <c r="BB208" s="289"/>
      <c r="BC208" s="289"/>
      <c r="BD208" s="289"/>
      <c r="BE208" s="289"/>
      <c r="BF208" s="289"/>
      <c r="BG208" s="289"/>
      <c r="BH208" s="289"/>
      <c r="BI208" s="289"/>
      <c r="BJ208" s="289"/>
      <c r="BK208" s="289"/>
      <c r="BL208" s="289"/>
      <c r="BM208" s="289"/>
      <c r="BN208" s="289"/>
      <c r="BO208" s="289"/>
      <c r="BP208" s="289"/>
    </row>
    <row r="209" spans="1:68" s="58" customFormat="1" ht="18" x14ac:dyDescent="0.35">
      <c r="A209" s="483" t="s">
        <v>264</v>
      </c>
      <c r="B209" s="484"/>
      <c r="C209" s="291"/>
      <c r="D209" s="290"/>
      <c r="E209" s="290"/>
      <c r="F209" s="290"/>
      <c r="G209" s="292"/>
      <c r="H209" s="293"/>
      <c r="I209" s="292"/>
      <c r="J209" s="292"/>
      <c r="K209" s="292"/>
      <c r="L209" s="292"/>
      <c r="M209" s="292"/>
      <c r="N209" s="292"/>
      <c r="O209" s="292"/>
      <c r="P209" s="292"/>
      <c r="Q209" s="292"/>
      <c r="R209" s="292"/>
      <c r="S209" s="294"/>
      <c r="T209" s="294"/>
      <c r="U209" s="443"/>
      <c r="V209" s="296"/>
      <c r="W209" s="295"/>
      <c r="X209" s="449"/>
      <c r="Y209" s="297"/>
      <c r="Z209" s="297"/>
      <c r="AA209" s="297"/>
      <c r="AB209" s="297"/>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9"/>
      <c r="BA209" s="298"/>
      <c r="BB209" s="298"/>
      <c r="BC209" s="298"/>
      <c r="BD209" s="299"/>
      <c r="BE209" s="299"/>
      <c r="BF209" s="298"/>
      <c r="BG209" s="298"/>
      <c r="BH209" s="299"/>
      <c r="BI209" s="298"/>
      <c r="BJ209" s="298"/>
      <c r="BK209" s="298"/>
      <c r="BL209" s="298"/>
      <c r="BM209" s="298"/>
      <c r="BN209" s="298"/>
      <c r="BO209" s="298"/>
      <c r="BP209" s="298"/>
    </row>
    <row r="210" spans="1:68" s="58" customFormat="1" x14ac:dyDescent="0.3">
      <c r="A210" s="300"/>
      <c r="B210" s="403" t="s">
        <v>265</v>
      </c>
      <c r="C210" s="120"/>
      <c r="D210" s="121">
        <v>2321</v>
      </c>
      <c r="E210" s="121" t="s">
        <v>22</v>
      </c>
      <c r="F210" s="121"/>
      <c r="G210" s="121" t="s">
        <v>30</v>
      </c>
      <c r="H210" s="309">
        <v>4361000</v>
      </c>
      <c r="I210" s="130">
        <v>4361000</v>
      </c>
      <c r="J210" s="77">
        <v>329765</v>
      </c>
      <c r="K210" s="83">
        <v>304190</v>
      </c>
      <c r="L210" s="83"/>
      <c r="M210" s="122"/>
      <c r="N210" s="83"/>
      <c r="O210" s="122"/>
      <c r="P210" s="83"/>
      <c r="Q210" s="122"/>
      <c r="R210" s="83"/>
      <c r="S210" s="85">
        <v>329765</v>
      </c>
      <c r="T210" s="83"/>
      <c r="U210" s="77">
        <v>329765</v>
      </c>
      <c r="V210" s="83"/>
      <c r="W210" s="124"/>
      <c r="X210" s="132"/>
      <c r="Y210" s="157"/>
      <c r="Z210" s="157"/>
      <c r="AA210" s="157"/>
      <c r="AB210" s="157"/>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row>
    <row r="211" spans="1:68" s="58" customFormat="1" x14ac:dyDescent="0.3">
      <c r="A211" s="300"/>
      <c r="B211" s="403" t="s">
        <v>266</v>
      </c>
      <c r="C211" s="120"/>
      <c r="D211" s="121" t="s">
        <v>267</v>
      </c>
      <c r="E211" s="121"/>
      <c r="F211" s="121"/>
      <c r="G211" s="121"/>
      <c r="H211" s="309">
        <v>0</v>
      </c>
      <c r="I211" s="130"/>
      <c r="J211" s="77">
        <v>86900</v>
      </c>
      <c r="K211" s="83">
        <v>55000</v>
      </c>
      <c r="L211" s="83">
        <v>5500</v>
      </c>
      <c r="M211" s="122">
        <v>0.1</v>
      </c>
      <c r="N211" s="83"/>
      <c r="O211" s="122"/>
      <c r="P211" s="83">
        <v>5500</v>
      </c>
      <c r="Q211" s="122">
        <v>0.1</v>
      </c>
      <c r="R211" s="83"/>
      <c r="S211" s="85">
        <v>86900</v>
      </c>
      <c r="T211" s="83"/>
      <c r="U211" s="77">
        <v>86900</v>
      </c>
      <c r="V211" s="83"/>
      <c r="W211" s="124"/>
      <c r="X211" s="132"/>
      <c r="Y211" s="133"/>
      <c r="Z211" s="133"/>
      <c r="AA211" s="133"/>
      <c r="AB211" s="133"/>
      <c r="AC211" s="151"/>
      <c r="AD211" s="151"/>
      <c r="AE211" s="151"/>
      <c r="AF211" s="151"/>
      <c r="AG211" s="151"/>
      <c r="AH211" s="151"/>
      <c r="AI211" s="152"/>
      <c r="AJ211" s="151"/>
      <c r="AK211" s="151"/>
      <c r="AL211" s="151"/>
      <c r="AM211" s="152"/>
      <c r="AN211" s="151"/>
      <c r="AO211" s="151"/>
      <c r="AP211" s="151"/>
      <c r="AQ211" s="152"/>
      <c r="AR211" s="151"/>
      <c r="AS211" s="151"/>
      <c r="AT211" s="151"/>
      <c r="AU211" s="152"/>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row>
    <row r="212" spans="1:68" s="58" customFormat="1" x14ac:dyDescent="0.3">
      <c r="A212" s="300"/>
      <c r="B212" s="403" t="s">
        <v>268</v>
      </c>
      <c r="C212" s="120"/>
      <c r="D212" s="121" t="s">
        <v>269</v>
      </c>
      <c r="E212" s="121"/>
      <c r="F212" s="121" t="s">
        <v>270</v>
      </c>
      <c r="G212" s="121"/>
      <c r="H212" s="309">
        <v>0</v>
      </c>
      <c r="I212" s="130"/>
      <c r="J212" s="77">
        <v>1647488</v>
      </c>
      <c r="K212" s="83">
        <v>1647488</v>
      </c>
      <c r="L212" s="83"/>
      <c r="M212" s="122"/>
      <c r="N212" s="83"/>
      <c r="O212" s="122"/>
      <c r="P212" s="83"/>
      <c r="Q212" s="122"/>
      <c r="R212" s="83"/>
      <c r="S212" s="85">
        <v>1647488</v>
      </c>
      <c r="T212" s="83"/>
      <c r="U212" s="77">
        <v>977995</v>
      </c>
      <c r="V212" s="83"/>
      <c r="W212" s="124"/>
      <c r="X212" s="425">
        <v>669493</v>
      </c>
      <c r="Y212" s="133"/>
      <c r="Z212" s="133"/>
      <c r="AA212" s="133"/>
      <c r="AB212" s="133"/>
      <c r="AC212" s="151"/>
      <c r="AD212" s="151"/>
      <c r="AE212" s="151"/>
      <c r="AF212" s="151"/>
      <c r="AG212" s="151"/>
      <c r="AH212" s="151"/>
      <c r="AI212" s="152"/>
      <c r="AJ212" s="151"/>
      <c r="AK212" s="151"/>
      <c r="AL212" s="151"/>
      <c r="AM212" s="152"/>
      <c r="AN212" s="151"/>
      <c r="AO212" s="151"/>
      <c r="AP212" s="151"/>
      <c r="AQ212" s="152"/>
      <c r="AR212" s="151"/>
      <c r="AS212" s="151"/>
      <c r="AT212" s="151"/>
      <c r="AU212" s="152"/>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row>
    <row r="213" spans="1:68" s="58" customFormat="1" x14ac:dyDescent="0.3">
      <c r="A213" s="300"/>
      <c r="B213" s="403" t="s">
        <v>271</v>
      </c>
      <c r="C213" s="120"/>
      <c r="D213" s="121" t="s">
        <v>272</v>
      </c>
      <c r="E213" s="121" t="s">
        <v>26</v>
      </c>
      <c r="F213" s="121"/>
      <c r="G213" s="121"/>
      <c r="H213" s="309">
        <v>0</v>
      </c>
      <c r="I213" s="130"/>
      <c r="J213" s="77">
        <v>300000</v>
      </c>
      <c r="K213" s="83">
        <v>250000</v>
      </c>
      <c r="L213" s="83">
        <v>30000</v>
      </c>
      <c r="M213" s="122">
        <v>0.12</v>
      </c>
      <c r="N213" s="83"/>
      <c r="O213" s="122"/>
      <c r="P213" s="83"/>
      <c r="Q213" s="122"/>
      <c r="R213" s="83"/>
      <c r="S213" s="85">
        <v>300000</v>
      </c>
      <c r="T213" s="83"/>
      <c r="U213" s="77">
        <v>300000</v>
      </c>
      <c r="V213" s="83"/>
      <c r="W213" s="124"/>
      <c r="X213" s="132"/>
      <c r="Y213" s="133"/>
      <c r="Z213" s="133"/>
      <c r="AA213" s="133"/>
      <c r="AB213" s="133"/>
      <c r="AC213" s="151"/>
      <c r="AD213" s="151"/>
      <c r="AE213" s="151"/>
      <c r="AF213" s="151"/>
      <c r="AG213" s="151"/>
      <c r="AH213" s="151"/>
      <c r="AI213" s="152"/>
      <c r="AJ213" s="151"/>
      <c r="AK213" s="151"/>
      <c r="AL213" s="151"/>
      <c r="AM213" s="152"/>
      <c r="AN213" s="151"/>
      <c r="AO213" s="151"/>
      <c r="AP213" s="151"/>
      <c r="AQ213" s="152"/>
      <c r="AR213" s="151"/>
      <c r="AS213" s="151"/>
      <c r="AT213" s="151"/>
      <c r="AU213" s="152"/>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row>
    <row r="214" spans="1:68" s="58" customFormat="1" x14ac:dyDescent="0.3">
      <c r="A214" s="300"/>
      <c r="B214" s="403" t="s">
        <v>328</v>
      </c>
      <c r="C214" s="120"/>
      <c r="D214" s="121" t="s">
        <v>273</v>
      </c>
      <c r="E214" s="121"/>
      <c r="F214" s="121"/>
      <c r="G214" s="121"/>
      <c r="H214" s="309">
        <v>0</v>
      </c>
      <c r="I214" s="130"/>
      <c r="J214" s="77">
        <v>11975</v>
      </c>
      <c r="K214" s="130">
        <v>3350</v>
      </c>
      <c r="L214" s="130"/>
      <c r="M214" s="184"/>
      <c r="N214" s="130"/>
      <c r="O214" s="184"/>
      <c r="P214" s="130"/>
      <c r="Q214" s="184"/>
      <c r="R214" s="130"/>
      <c r="S214" s="85">
        <v>11975</v>
      </c>
      <c r="T214" s="83"/>
      <c r="U214" s="77">
        <v>11975</v>
      </c>
      <c r="V214" s="83"/>
      <c r="W214" s="124"/>
      <c r="X214" s="132"/>
      <c r="Y214" s="133"/>
      <c r="Z214" s="133"/>
      <c r="AA214" s="133"/>
      <c r="AB214" s="133"/>
      <c r="AC214" s="151"/>
      <c r="AD214" s="151"/>
      <c r="AE214" s="151"/>
      <c r="AF214" s="151"/>
      <c r="AG214" s="151"/>
      <c r="AH214" s="151"/>
      <c r="AI214" s="152"/>
      <c r="AJ214" s="151"/>
      <c r="AK214" s="151"/>
      <c r="AL214" s="151"/>
      <c r="AM214" s="152"/>
      <c r="AN214" s="151"/>
      <c r="AO214" s="151"/>
      <c r="AP214" s="151"/>
      <c r="AQ214" s="152"/>
      <c r="AR214" s="151"/>
      <c r="AS214" s="151"/>
      <c r="AT214" s="151"/>
      <c r="AU214" s="152"/>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row>
    <row r="215" spans="1:68" s="155" customFormat="1" ht="14.4" hidden="1" customHeight="1" x14ac:dyDescent="0.3">
      <c r="A215" s="300"/>
      <c r="B215" s="403" t="s">
        <v>274</v>
      </c>
      <c r="C215" s="140"/>
      <c r="D215" s="141"/>
      <c r="E215" s="141"/>
      <c r="F215" s="121"/>
      <c r="G215" s="121"/>
      <c r="H215" s="309"/>
      <c r="I215" s="130">
        <v>0</v>
      </c>
      <c r="J215" s="77">
        <v>0</v>
      </c>
      <c r="K215" s="130"/>
      <c r="L215" s="130"/>
      <c r="M215" s="184"/>
      <c r="N215" s="130"/>
      <c r="O215" s="184"/>
      <c r="P215" s="130"/>
      <c r="Q215" s="184"/>
      <c r="R215" s="130"/>
      <c r="S215" s="85">
        <v>0</v>
      </c>
      <c r="T215" s="83"/>
      <c r="U215" s="77">
        <v>0</v>
      </c>
      <c r="V215" s="142"/>
      <c r="W215" s="143"/>
      <c r="X215" s="132"/>
      <c r="Y215" s="144"/>
      <c r="Z215" s="144"/>
      <c r="AA215" s="144"/>
      <c r="AB215" s="144"/>
      <c r="AC215" s="301"/>
      <c r="AD215" s="301"/>
      <c r="AE215" s="301"/>
      <c r="AF215" s="301"/>
      <c r="AG215" s="301"/>
      <c r="AH215" s="301"/>
      <c r="AI215" s="302"/>
      <c r="AJ215" s="301"/>
      <c r="AK215" s="301"/>
      <c r="AL215" s="301"/>
      <c r="AM215" s="302"/>
      <c r="AN215" s="301"/>
      <c r="AO215" s="301"/>
      <c r="AP215" s="301"/>
      <c r="AQ215" s="302"/>
      <c r="AR215" s="301"/>
      <c r="AS215" s="301"/>
      <c r="AT215" s="301"/>
      <c r="AU215" s="302"/>
      <c r="AV215" s="301"/>
      <c r="AW215" s="301"/>
      <c r="AX215" s="301"/>
      <c r="AY215" s="301"/>
      <c r="AZ215" s="301"/>
      <c r="BA215" s="301"/>
      <c r="BB215" s="301"/>
      <c r="BC215" s="301"/>
      <c r="BD215" s="301"/>
      <c r="BE215" s="301"/>
      <c r="BF215" s="301"/>
      <c r="BG215" s="301"/>
      <c r="BH215" s="301"/>
      <c r="BI215" s="301"/>
      <c r="BJ215" s="301"/>
      <c r="BK215" s="301"/>
      <c r="BL215" s="301"/>
      <c r="BM215" s="301"/>
      <c r="BN215" s="301"/>
      <c r="BO215" s="301"/>
      <c r="BP215" s="301"/>
    </row>
    <row r="216" spans="1:68" s="58" customFormat="1" ht="14.4" customHeight="1" x14ac:dyDescent="0.3">
      <c r="A216" s="300"/>
      <c r="B216" s="403" t="s">
        <v>329</v>
      </c>
      <c r="C216" s="120"/>
      <c r="D216" s="121" t="s">
        <v>327</v>
      </c>
      <c r="E216" s="121"/>
      <c r="F216" s="121"/>
      <c r="G216" s="121"/>
      <c r="H216" s="309"/>
      <c r="I216" s="130"/>
      <c r="J216" s="77">
        <v>271000</v>
      </c>
      <c r="K216" s="130">
        <v>271000</v>
      </c>
      <c r="L216" s="130"/>
      <c r="M216" s="184"/>
      <c r="N216" s="130"/>
      <c r="O216" s="184"/>
      <c r="P216" s="130"/>
      <c r="Q216" s="184"/>
      <c r="R216" s="130"/>
      <c r="S216" s="85">
        <v>271000</v>
      </c>
      <c r="T216" s="83"/>
      <c r="U216" s="77">
        <v>271000</v>
      </c>
      <c r="V216" s="83"/>
      <c r="W216" s="124"/>
      <c r="X216" s="132"/>
      <c r="Y216" s="133"/>
      <c r="Z216" s="133"/>
      <c r="AA216" s="133"/>
      <c r="AB216" s="133"/>
      <c r="AC216" s="151"/>
      <c r="AD216" s="151"/>
      <c r="AE216" s="151"/>
      <c r="AF216" s="151"/>
      <c r="AG216" s="151"/>
      <c r="AH216" s="151"/>
      <c r="AI216" s="152"/>
      <c r="AJ216" s="151"/>
      <c r="AK216" s="151"/>
      <c r="AL216" s="151"/>
      <c r="AM216" s="152"/>
      <c r="AN216" s="151"/>
      <c r="AO216" s="151"/>
      <c r="AP216" s="151"/>
      <c r="AQ216" s="152"/>
      <c r="AR216" s="151"/>
      <c r="AS216" s="151"/>
      <c r="AT216" s="151"/>
      <c r="AU216" s="152"/>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row>
    <row r="217" spans="1:68" s="58" customFormat="1" ht="14.4" customHeight="1" x14ac:dyDescent="0.3">
      <c r="A217" s="300"/>
      <c r="B217" s="403" t="s">
        <v>332</v>
      </c>
      <c r="C217" s="120"/>
      <c r="D217" s="121" t="s">
        <v>331</v>
      </c>
      <c r="E217" s="121"/>
      <c r="F217" s="121"/>
      <c r="G217" s="121"/>
      <c r="H217" s="309"/>
      <c r="I217" s="130"/>
      <c r="J217" s="77">
        <v>1449860</v>
      </c>
      <c r="K217" s="130">
        <v>1106000</v>
      </c>
      <c r="L217" s="130"/>
      <c r="M217" s="184"/>
      <c r="N217" s="130"/>
      <c r="O217" s="184"/>
      <c r="P217" s="130"/>
      <c r="Q217" s="184"/>
      <c r="R217" s="130"/>
      <c r="S217" s="85">
        <v>1449860</v>
      </c>
      <c r="T217" s="83"/>
      <c r="U217" s="77">
        <v>1449860</v>
      </c>
      <c r="V217" s="83"/>
      <c r="W217" s="124"/>
      <c r="X217" s="132"/>
      <c r="Y217" s="133"/>
      <c r="Z217" s="133"/>
      <c r="AA217" s="133"/>
      <c r="AB217" s="133"/>
      <c r="AC217" s="151"/>
      <c r="AD217" s="151"/>
      <c r="AE217" s="151"/>
      <c r="AF217" s="151"/>
      <c r="AG217" s="151"/>
      <c r="AH217" s="151"/>
      <c r="AI217" s="152"/>
      <c r="AJ217" s="151"/>
      <c r="AK217" s="151"/>
      <c r="AL217" s="151"/>
      <c r="AM217" s="152"/>
      <c r="AN217" s="151"/>
      <c r="AO217" s="151"/>
      <c r="AP217" s="151"/>
      <c r="AQ217" s="152"/>
      <c r="AR217" s="151"/>
      <c r="AS217" s="151"/>
      <c r="AT217" s="151"/>
      <c r="AU217" s="152"/>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row>
    <row r="218" spans="1:68" s="58" customFormat="1" ht="36.6" customHeight="1" x14ac:dyDescent="0.3">
      <c r="A218" s="300"/>
      <c r="B218" s="403" t="s">
        <v>275</v>
      </c>
      <c r="C218" s="120"/>
      <c r="D218" s="121">
        <v>2446</v>
      </c>
      <c r="E218" s="303" t="s">
        <v>276</v>
      </c>
      <c r="F218" s="121"/>
      <c r="G218" s="121" t="s">
        <v>77</v>
      </c>
      <c r="H218" s="123">
        <v>10000000</v>
      </c>
      <c r="I218" s="130">
        <v>12253799</v>
      </c>
      <c r="J218" s="77">
        <v>10590620</v>
      </c>
      <c r="K218" s="83"/>
      <c r="L218" s="83"/>
      <c r="M218" s="122"/>
      <c r="N218" s="83"/>
      <c r="O218" s="122"/>
      <c r="P218" s="83"/>
      <c r="Q218" s="122"/>
      <c r="R218" s="83"/>
      <c r="S218" s="85">
        <v>10590620</v>
      </c>
      <c r="T218" s="83"/>
      <c r="U218" s="77">
        <v>10590620</v>
      </c>
      <c r="V218" s="83"/>
      <c r="W218" s="124"/>
      <c r="X218" s="132"/>
      <c r="Y218" s="133"/>
      <c r="Z218" s="133"/>
      <c r="AA218" s="133"/>
      <c r="AB218" s="133"/>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row>
    <row r="219" spans="1:68" s="58" customFormat="1" x14ac:dyDescent="0.3">
      <c r="A219" s="300"/>
      <c r="B219" s="405" t="s">
        <v>277</v>
      </c>
      <c r="C219" s="149"/>
      <c r="D219" s="121">
        <v>2429</v>
      </c>
      <c r="E219" s="121" t="s">
        <v>22</v>
      </c>
      <c r="F219" s="121" t="s">
        <v>52</v>
      </c>
      <c r="G219" s="121" t="s">
        <v>24</v>
      </c>
      <c r="H219" s="309">
        <v>3511055</v>
      </c>
      <c r="I219" s="130">
        <v>3511055</v>
      </c>
      <c r="J219" s="77">
        <v>3511055</v>
      </c>
      <c r="K219" s="83">
        <v>1964571</v>
      </c>
      <c r="L219" s="83">
        <v>275092</v>
      </c>
      <c r="M219" s="122">
        <v>0.1400264994240473</v>
      </c>
      <c r="N219" s="83"/>
      <c r="O219" s="122"/>
      <c r="P219" s="83">
        <v>112143</v>
      </c>
      <c r="Q219" s="122">
        <v>5.7082691335665646E-2</v>
      </c>
      <c r="R219" s="83">
        <v>275092</v>
      </c>
      <c r="S219" s="85">
        <v>3511055</v>
      </c>
      <c r="T219" s="83"/>
      <c r="U219" s="77">
        <v>3371990</v>
      </c>
      <c r="V219" s="83"/>
      <c r="W219" s="124"/>
      <c r="X219" s="425">
        <v>139065</v>
      </c>
      <c r="Y219" s="133"/>
      <c r="Z219" s="133"/>
      <c r="AA219" s="133"/>
      <c r="AB219" s="133"/>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row>
    <row r="220" spans="1:68" s="58" customFormat="1" x14ac:dyDescent="0.3">
      <c r="A220" s="300"/>
      <c r="B220" s="405" t="s">
        <v>278</v>
      </c>
      <c r="C220" s="304"/>
      <c r="D220" s="305">
        <v>2446</v>
      </c>
      <c r="E220" s="121"/>
      <c r="F220" s="121" t="s">
        <v>270</v>
      </c>
      <c r="G220" s="121" t="s">
        <v>77</v>
      </c>
      <c r="H220" s="309">
        <v>3500000</v>
      </c>
      <c r="I220" s="130">
        <v>3500000</v>
      </c>
      <c r="J220" s="77">
        <v>3053618</v>
      </c>
      <c r="K220" s="83"/>
      <c r="L220" s="83"/>
      <c r="M220" s="122"/>
      <c r="N220" s="83"/>
      <c r="O220" s="122"/>
      <c r="P220" s="83"/>
      <c r="Q220" s="122"/>
      <c r="R220" s="83"/>
      <c r="S220" s="85">
        <v>3053618</v>
      </c>
      <c r="T220" s="83"/>
      <c r="U220" s="77">
        <v>3053618</v>
      </c>
      <c r="V220" s="83"/>
      <c r="W220" s="124"/>
      <c r="X220" s="132"/>
      <c r="Y220" s="133"/>
      <c r="Z220" s="133"/>
      <c r="AA220" s="133"/>
      <c r="AB220" s="133"/>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row>
    <row r="221" spans="1:68" s="58" customFormat="1" x14ac:dyDescent="0.3">
      <c r="A221" s="300"/>
      <c r="B221" s="405" t="s">
        <v>279</v>
      </c>
      <c r="C221" s="304"/>
      <c r="D221" s="121">
        <v>2418</v>
      </c>
      <c r="E221" s="121"/>
      <c r="F221" s="121" t="s">
        <v>270</v>
      </c>
      <c r="G221" s="121"/>
      <c r="H221" s="309">
        <v>0</v>
      </c>
      <c r="I221" s="130"/>
      <c r="J221" s="77">
        <v>119155</v>
      </c>
      <c r="K221" s="83"/>
      <c r="L221" s="83"/>
      <c r="M221" s="122"/>
      <c r="N221" s="83"/>
      <c r="O221" s="122"/>
      <c r="P221" s="83"/>
      <c r="Q221" s="122"/>
      <c r="R221" s="83"/>
      <c r="S221" s="85">
        <v>119155</v>
      </c>
      <c r="T221" s="83"/>
      <c r="U221" s="77">
        <v>45000</v>
      </c>
      <c r="V221" s="83"/>
      <c r="W221" s="124"/>
      <c r="X221" s="425">
        <v>74155</v>
      </c>
      <c r="Y221" s="133"/>
      <c r="Z221" s="133"/>
      <c r="AA221" s="133"/>
      <c r="AB221" s="133"/>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row>
    <row r="222" spans="1:68" s="58" customFormat="1" x14ac:dyDescent="0.3">
      <c r="A222" s="300"/>
      <c r="B222" s="405" t="s">
        <v>280</v>
      </c>
      <c r="C222" s="304"/>
      <c r="D222" s="305">
        <v>2325</v>
      </c>
      <c r="E222" s="121" t="s">
        <v>22</v>
      </c>
      <c r="F222" s="121"/>
      <c r="G222" s="121" t="s">
        <v>30</v>
      </c>
      <c r="H222" s="309">
        <v>0</v>
      </c>
      <c r="I222" s="130">
        <v>634777</v>
      </c>
      <c r="J222" s="77">
        <v>634777</v>
      </c>
      <c r="K222" s="83">
        <v>506730</v>
      </c>
      <c r="L222" s="83"/>
      <c r="M222" s="122"/>
      <c r="N222" s="83"/>
      <c r="O222" s="122"/>
      <c r="P222" s="83"/>
      <c r="Q222" s="122"/>
      <c r="R222" s="83"/>
      <c r="S222" s="85">
        <v>634777</v>
      </c>
      <c r="T222" s="83"/>
      <c r="U222" s="77">
        <v>574179</v>
      </c>
      <c r="V222" s="83"/>
      <c r="W222" s="124"/>
      <c r="X222" s="425">
        <v>60598</v>
      </c>
      <c r="Y222" s="133"/>
      <c r="Z222" s="133"/>
      <c r="AA222" s="133"/>
      <c r="AB222" s="133"/>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row>
    <row r="223" spans="1:68" s="58" customFormat="1" x14ac:dyDescent="0.3">
      <c r="A223" s="300"/>
      <c r="B223" s="405" t="s">
        <v>322</v>
      </c>
      <c r="C223" s="304"/>
      <c r="D223" s="305">
        <v>2326</v>
      </c>
      <c r="E223" s="121"/>
      <c r="F223" s="121"/>
      <c r="G223" s="121"/>
      <c r="H223" s="309"/>
      <c r="I223" s="130"/>
      <c r="J223" s="77">
        <v>19400</v>
      </c>
      <c r="K223" s="83">
        <v>19400</v>
      </c>
      <c r="L223" s="83"/>
      <c r="M223" s="122"/>
      <c r="N223" s="83"/>
      <c r="O223" s="122"/>
      <c r="P223" s="83"/>
      <c r="Q223" s="122"/>
      <c r="R223" s="83"/>
      <c r="S223" s="85">
        <v>19400</v>
      </c>
      <c r="T223" s="83"/>
      <c r="U223" s="77">
        <v>19400</v>
      </c>
      <c r="V223" s="83"/>
      <c r="W223" s="124"/>
      <c r="X223" s="132"/>
      <c r="Y223" s="133"/>
      <c r="Z223" s="133"/>
      <c r="AA223" s="133"/>
      <c r="AB223" s="133"/>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row>
    <row r="224" spans="1:68" s="58" customFormat="1" ht="24" customHeight="1" x14ac:dyDescent="0.3">
      <c r="A224" s="300"/>
      <c r="B224" s="405" t="s">
        <v>281</v>
      </c>
      <c r="C224" s="304"/>
      <c r="D224" s="305">
        <v>2328</v>
      </c>
      <c r="E224" s="121" t="s">
        <v>22</v>
      </c>
      <c r="F224" s="303" t="s">
        <v>282</v>
      </c>
      <c r="G224" s="121" t="s">
        <v>283</v>
      </c>
      <c r="H224" s="309">
        <v>0</v>
      </c>
      <c r="I224" s="130">
        <v>78717</v>
      </c>
      <c r="J224" s="77">
        <v>74732</v>
      </c>
      <c r="K224" s="83"/>
      <c r="L224" s="83"/>
      <c r="M224" s="122"/>
      <c r="N224" s="83"/>
      <c r="O224" s="122"/>
      <c r="P224" s="83"/>
      <c r="Q224" s="122"/>
      <c r="R224" s="83"/>
      <c r="S224" s="85">
        <v>74732</v>
      </c>
      <c r="T224" s="83"/>
      <c r="U224" s="130"/>
      <c r="V224" s="83"/>
      <c r="W224" s="124"/>
      <c r="X224" s="425">
        <v>74732</v>
      </c>
      <c r="Y224" s="133"/>
      <c r="Z224" s="133"/>
      <c r="AA224" s="133"/>
      <c r="AB224" s="133"/>
      <c r="AC224" s="106"/>
      <c r="AD224" s="106"/>
      <c r="AE224" s="106"/>
      <c r="AF224" s="106"/>
      <c r="AG224" s="106"/>
      <c r="AH224" s="151"/>
      <c r="AI224" s="151"/>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row>
    <row r="225" spans="1:68" s="58" customFormat="1" x14ac:dyDescent="0.3">
      <c r="A225" s="300"/>
      <c r="B225" s="405" t="s">
        <v>284</v>
      </c>
      <c r="C225" s="149"/>
      <c r="D225" s="121">
        <v>2402</v>
      </c>
      <c r="E225" s="121" t="s">
        <v>22</v>
      </c>
      <c r="F225" s="121" t="s">
        <v>23</v>
      </c>
      <c r="G225" s="121" t="s">
        <v>30</v>
      </c>
      <c r="H225" s="309">
        <v>0</v>
      </c>
      <c r="I225" s="130">
        <v>89416</v>
      </c>
      <c r="J225" s="77">
        <v>318842</v>
      </c>
      <c r="K225" s="83">
        <v>314892</v>
      </c>
      <c r="L225" s="83"/>
      <c r="M225" s="122"/>
      <c r="N225" s="83"/>
      <c r="O225" s="122"/>
      <c r="P225" s="83"/>
      <c r="Q225" s="122"/>
      <c r="R225" s="83"/>
      <c r="S225" s="85">
        <v>318842</v>
      </c>
      <c r="T225" s="83"/>
      <c r="U225" s="130"/>
      <c r="V225" s="83"/>
      <c r="W225" s="124"/>
      <c r="X225" s="425">
        <v>318842</v>
      </c>
      <c r="Y225" s="133"/>
      <c r="Z225" s="133"/>
      <c r="AA225" s="133"/>
      <c r="AB225" s="133"/>
      <c r="AC225" s="106"/>
      <c r="AD225" s="106"/>
      <c r="AE225" s="106"/>
      <c r="AF225" s="106"/>
      <c r="AG225" s="106"/>
      <c r="AH225" s="151"/>
      <c r="AI225" s="151"/>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row>
    <row r="226" spans="1:68" s="58" customFormat="1" x14ac:dyDescent="0.3">
      <c r="A226" s="300"/>
      <c r="B226" s="405" t="s">
        <v>285</v>
      </c>
      <c r="C226" s="304"/>
      <c r="D226" s="121">
        <v>2407</v>
      </c>
      <c r="E226" s="121" t="s">
        <v>22</v>
      </c>
      <c r="F226" s="121"/>
      <c r="G226" s="121" t="s">
        <v>283</v>
      </c>
      <c r="H226" s="309">
        <v>0</v>
      </c>
      <c r="I226" s="130">
        <v>518974</v>
      </c>
      <c r="J226" s="77">
        <v>219424</v>
      </c>
      <c r="K226" s="83">
        <v>81298</v>
      </c>
      <c r="L226" s="83"/>
      <c r="M226" s="122"/>
      <c r="N226" s="83"/>
      <c r="O226" s="122"/>
      <c r="P226" s="83"/>
      <c r="Q226" s="122"/>
      <c r="R226" s="83"/>
      <c r="S226" s="85">
        <v>219424</v>
      </c>
      <c r="T226" s="83"/>
      <c r="U226" s="130"/>
      <c r="V226" s="83"/>
      <c r="W226" s="124"/>
      <c r="X226" s="425">
        <v>219424</v>
      </c>
      <c r="Y226" s="133"/>
      <c r="Z226" s="133"/>
      <c r="AA226" s="133"/>
      <c r="AB226" s="133"/>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row>
    <row r="227" spans="1:68" s="155" customFormat="1" ht="14.4" hidden="1" customHeight="1" x14ac:dyDescent="0.3">
      <c r="A227" s="139"/>
      <c r="B227" s="403" t="s">
        <v>286</v>
      </c>
      <c r="C227" s="140"/>
      <c r="D227" s="141">
        <v>2356</v>
      </c>
      <c r="E227" s="141" t="s">
        <v>22</v>
      </c>
      <c r="F227" s="121" t="s">
        <v>23</v>
      </c>
      <c r="G227" s="121" t="s">
        <v>30</v>
      </c>
      <c r="H227" s="309"/>
      <c r="I227" s="130">
        <v>0</v>
      </c>
      <c r="J227" s="77">
        <v>0</v>
      </c>
      <c r="K227" s="130"/>
      <c r="L227" s="130"/>
      <c r="M227" s="184"/>
      <c r="N227" s="130"/>
      <c r="O227" s="184"/>
      <c r="P227" s="130"/>
      <c r="Q227" s="184"/>
      <c r="R227" s="130"/>
      <c r="S227" s="85">
        <v>0</v>
      </c>
      <c r="T227" s="83"/>
      <c r="U227" s="130"/>
      <c r="V227" s="142"/>
      <c r="W227" s="143"/>
      <c r="X227" s="425">
        <v>0</v>
      </c>
      <c r="Y227" s="144"/>
      <c r="Z227" s="144"/>
      <c r="AA227" s="144"/>
      <c r="AB227" s="144"/>
      <c r="AC227" s="301"/>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1"/>
      <c r="AY227" s="301"/>
      <c r="AZ227" s="301"/>
      <c r="BA227" s="301"/>
      <c r="BB227" s="301"/>
      <c r="BC227" s="301"/>
      <c r="BD227" s="301"/>
      <c r="BE227" s="301"/>
      <c r="BF227" s="301"/>
      <c r="BG227" s="301"/>
      <c r="BH227" s="301"/>
      <c r="BI227" s="301"/>
      <c r="BJ227" s="301"/>
      <c r="BK227" s="301"/>
      <c r="BL227" s="301"/>
      <c r="BM227" s="301"/>
      <c r="BN227" s="301"/>
      <c r="BO227" s="301"/>
      <c r="BP227" s="301"/>
    </row>
    <row r="228" spans="1:68" s="146" customFormat="1" ht="15" hidden="1" customHeight="1" x14ac:dyDescent="0.3">
      <c r="A228" s="139"/>
      <c r="B228" s="405" t="s">
        <v>287</v>
      </c>
      <c r="C228" s="306"/>
      <c r="D228" s="141">
        <v>2408</v>
      </c>
      <c r="E228" s="141" t="s">
        <v>26</v>
      </c>
      <c r="F228" s="121" t="s">
        <v>23</v>
      </c>
      <c r="G228" s="121" t="s">
        <v>30</v>
      </c>
      <c r="H228" s="309"/>
      <c r="I228" s="130">
        <v>0</v>
      </c>
      <c r="J228" s="77">
        <v>0</v>
      </c>
      <c r="K228" s="130"/>
      <c r="L228" s="130"/>
      <c r="M228" s="184"/>
      <c r="N228" s="130"/>
      <c r="O228" s="184"/>
      <c r="P228" s="130"/>
      <c r="Q228" s="184"/>
      <c r="R228" s="130"/>
      <c r="S228" s="85">
        <v>0</v>
      </c>
      <c r="T228" s="83"/>
      <c r="U228" s="130"/>
      <c r="V228" s="142"/>
      <c r="W228" s="143"/>
      <c r="X228" s="425">
        <v>0</v>
      </c>
      <c r="Y228" s="144"/>
      <c r="Z228" s="144"/>
      <c r="AA228" s="144"/>
      <c r="AB228" s="144"/>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1"/>
      <c r="AY228" s="301"/>
      <c r="AZ228" s="301"/>
      <c r="BA228" s="301"/>
      <c r="BB228" s="301"/>
      <c r="BC228" s="301"/>
      <c r="BD228" s="301"/>
      <c r="BE228" s="301"/>
      <c r="BF228" s="301"/>
      <c r="BG228" s="301"/>
      <c r="BH228" s="301"/>
      <c r="BI228" s="301"/>
      <c r="BJ228" s="301"/>
      <c r="BK228" s="301"/>
      <c r="BL228" s="301"/>
      <c r="BM228" s="301"/>
      <c r="BN228" s="301"/>
      <c r="BO228" s="301"/>
      <c r="BP228" s="301"/>
    </row>
    <row r="229" spans="1:68" s="15" customFormat="1" ht="15" customHeight="1" x14ac:dyDescent="0.3">
      <c r="A229" s="300"/>
      <c r="B229" s="405" t="s">
        <v>288</v>
      </c>
      <c r="C229" s="304"/>
      <c r="D229" s="305">
        <v>2334</v>
      </c>
      <c r="E229" s="121" t="s">
        <v>22</v>
      </c>
      <c r="F229" s="121" t="s">
        <v>23</v>
      </c>
      <c r="G229" s="121" t="s">
        <v>30</v>
      </c>
      <c r="H229" s="309">
        <v>0</v>
      </c>
      <c r="I229" s="130"/>
      <c r="J229" s="77">
        <v>13634</v>
      </c>
      <c r="K229" s="83"/>
      <c r="L229" s="83"/>
      <c r="M229" s="122"/>
      <c r="N229" s="83"/>
      <c r="O229" s="122"/>
      <c r="P229" s="83"/>
      <c r="Q229" s="122"/>
      <c r="R229" s="83"/>
      <c r="S229" s="85">
        <v>13634</v>
      </c>
      <c r="T229" s="83"/>
      <c r="U229" s="130"/>
      <c r="V229" s="83"/>
      <c r="W229" s="124"/>
      <c r="X229" s="425">
        <v>13634</v>
      </c>
      <c r="Y229" s="133"/>
      <c r="Z229" s="133"/>
      <c r="AA229" s="133"/>
      <c r="AB229" s="133"/>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row>
    <row r="230" spans="1:68" s="58" customFormat="1" x14ac:dyDescent="0.3">
      <c r="A230" s="300"/>
      <c r="B230" s="403" t="s">
        <v>289</v>
      </c>
      <c r="C230" s="120"/>
      <c r="D230" s="121">
        <v>2432</v>
      </c>
      <c r="E230" s="121"/>
      <c r="F230" s="121"/>
      <c r="G230" s="121" t="s">
        <v>283</v>
      </c>
      <c r="H230" s="309">
        <v>40000000</v>
      </c>
      <c r="I230" s="130">
        <v>40000000</v>
      </c>
      <c r="J230" s="77">
        <v>40000000</v>
      </c>
      <c r="K230" s="83"/>
      <c r="L230" s="83">
        <v>40000000</v>
      </c>
      <c r="M230" s="122"/>
      <c r="N230" s="83"/>
      <c r="O230" s="122"/>
      <c r="P230" s="83"/>
      <c r="Q230" s="122"/>
      <c r="R230" s="83">
        <v>40000000</v>
      </c>
      <c r="S230" s="85">
        <v>40000000</v>
      </c>
      <c r="T230" s="83"/>
      <c r="U230" s="77">
        <v>40000000</v>
      </c>
      <c r="V230" s="83"/>
      <c r="W230" s="124"/>
      <c r="X230" s="132"/>
      <c r="Y230" s="133"/>
      <c r="Z230" s="133"/>
      <c r="AA230" s="133"/>
      <c r="AB230" s="133"/>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row>
    <row r="231" spans="1:68" s="58" customFormat="1" ht="14.4" hidden="1" customHeight="1" x14ac:dyDescent="0.3">
      <c r="A231" s="300"/>
      <c r="B231" s="403" t="s">
        <v>290</v>
      </c>
      <c r="C231" s="307"/>
      <c r="D231" s="121" t="s">
        <v>291</v>
      </c>
      <c r="E231" s="121"/>
      <c r="F231" s="121"/>
      <c r="G231" s="121" t="s">
        <v>283</v>
      </c>
      <c r="H231" s="309"/>
      <c r="I231" s="130"/>
      <c r="J231" s="77">
        <v>0</v>
      </c>
      <c r="K231" s="83"/>
      <c r="L231" s="83"/>
      <c r="M231" s="122"/>
      <c r="N231" s="83"/>
      <c r="O231" s="122"/>
      <c r="P231" s="83"/>
      <c r="Q231" s="122"/>
      <c r="R231" s="83"/>
      <c r="S231" s="85">
        <v>0</v>
      </c>
      <c r="T231" s="83"/>
      <c r="U231" s="77">
        <v>0</v>
      </c>
      <c r="V231" s="83"/>
      <c r="W231" s="124"/>
      <c r="X231" s="425">
        <v>0</v>
      </c>
      <c r="Y231" s="133"/>
      <c r="Z231" s="133"/>
      <c r="AA231" s="133"/>
      <c r="AB231" s="133"/>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row>
    <row r="232" spans="1:68" s="58" customFormat="1" x14ac:dyDescent="0.3">
      <c r="A232" s="300"/>
      <c r="B232" s="403" t="s">
        <v>292</v>
      </c>
      <c r="C232" s="120"/>
      <c r="D232" s="121">
        <v>2300</v>
      </c>
      <c r="E232" s="121"/>
      <c r="F232" s="121"/>
      <c r="G232" s="121" t="s">
        <v>283</v>
      </c>
      <c r="H232" s="309">
        <v>20000000</v>
      </c>
      <c r="I232" s="130">
        <v>20000000</v>
      </c>
      <c r="J232" s="77">
        <v>20000000</v>
      </c>
      <c r="K232" s="83"/>
      <c r="L232" s="83"/>
      <c r="M232" s="122"/>
      <c r="N232" s="83"/>
      <c r="O232" s="122"/>
      <c r="P232" s="83"/>
      <c r="Q232" s="122"/>
      <c r="R232" s="83"/>
      <c r="S232" s="85">
        <v>20000000</v>
      </c>
      <c r="T232" s="83"/>
      <c r="U232" s="77">
        <v>19481378</v>
      </c>
      <c r="V232" s="83"/>
      <c r="W232" s="124"/>
      <c r="X232" s="425">
        <v>518622</v>
      </c>
      <c r="Y232" s="133"/>
      <c r="Z232" s="133"/>
      <c r="AA232" s="133"/>
      <c r="AB232" s="133"/>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row>
    <row r="233" spans="1:68" s="58" customFormat="1" x14ac:dyDescent="0.3">
      <c r="A233" s="300"/>
      <c r="B233" s="403" t="s">
        <v>293</v>
      </c>
      <c r="C233" s="120"/>
      <c r="D233" s="121" t="s">
        <v>294</v>
      </c>
      <c r="E233" s="121"/>
      <c r="F233" s="121"/>
      <c r="G233" s="121" t="s">
        <v>283</v>
      </c>
      <c r="H233" s="309">
        <v>14000000</v>
      </c>
      <c r="I233" s="130">
        <v>14000000</v>
      </c>
      <c r="J233" s="77">
        <v>14000000</v>
      </c>
      <c r="K233" s="83"/>
      <c r="L233" s="83"/>
      <c r="M233" s="122"/>
      <c r="N233" s="83"/>
      <c r="O233" s="122"/>
      <c r="P233" s="83"/>
      <c r="Q233" s="122"/>
      <c r="R233" s="83"/>
      <c r="S233" s="85">
        <v>14000000</v>
      </c>
      <c r="T233" s="83"/>
      <c r="U233" s="77">
        <v>8308206</v>
      </c>
      <c r="V233" s="83"/>
      <c r="W233" s="124"/>
      <c r="X233" s="425">
        <v>5691794</v>
      </c>
      <c r="Y233" s="133"/>
      <c r="Z233" s="133"/>
      <c r="AA233" s="133"/>
      <c r="AB233" s="133"/>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row>
    <row r="234" spans="1:68" s="58" customFormat="1" x14ac:dyDescent="0.3">
      <c r="A234" s="300"/>
      <c r="B234" s="403" t="s">
        <v>295</v>
      </c>
      <c r="C234" s="120"/>
      <c r="D234" s="121" t="s">
        <v>296</v>
      </c>
      <c r="E234" s="121"/>
      <c r="F234" s="121"/>
      <c r="G234" s="121" t="s">
        <v>283</v>
      </c>
      <c r="H234" s="309">
        <v>3500000</v>
      </c>
      <c r="I234" s="130">
        <v>3500000</v>
      </c>
      <c r="J234" s="77">
        <v>3500000</v>
      </c>
      <c r="K234" s="83"/>
      <c r="L234" s="83"/>
      <c r="M234" s="122"/>
      <c r="N234" s="83"/>
      <c r="O234" s="122"/>
      <c r="P234" s="83"/>
      <c r="Q234" s="122"/>
      <c r="R234" s="83"/>
      <c r="S234" s="85">
        <v>3500000</v>
      </c>
      <c r="T234" s="83"/>
      <c r="U234" s="77">
        <v>2709306</v>
      </c>
      <c r="V234" s="83"/>
      <c r="W234" s="124"/>
      <c r="X234" s="425">
        <v>790694</v>
      </c>
      <c r="Y234" s="133"/>
      <c r="Z234" s="133"/>
      <c r="AA234" s="133"/>
      <c r="AB234" s="133"/>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row>
    <row r="235" spans="1:68" s="58" customFormat="1" x14ac:dyDescent="0.3">
      <c r="A235" s="300"/>
      <c r="B235" s="403" t="s">
        <v>297</v>
      </c>
      <c r="C235" s="120"/>
      <c r="D235" s="121" t="s">
        <v>298</v>
      </c>
      <c r="E235" s="121"/>
      <c r="F235" s="121"/>
      <c r="G235" s="121" t="s">
        <v>283</v>
      </c>
      <c r="H235" s="309">
        <v>250000</v>
      </c>
      <c r="I235" s="130">
        <v>250000</v>
      </c>
      <c r="J235" s="77">
        <v>250000</v>
      </c>
      <c r="K235" s="83"/>
      <c r="L235" s="83"/>
      <c r="M235" s="122"/>
      <c r="N235" s="83"/>
      <c r="O235" s="122"/>
      <c r="P235" s="83"/>
      <c r="Q235" s="122"/>
      <c r="R235" s="83"/>
      <c r="S235" s="85">
        <v>250000</v>
      </c>
      <c r="T235" s="83"/>
      <c r="U235" s="77">
        <v>250000</v>
      </c>
      <c r="V235" s="83"/>
      <c r="W235" s="124"/>
      <c r="X235" s="132"/>
      <c r="Y235" s="133"/>
      <c r="Z235" s="133"/>
      <c r="AA235" s="133"/>
      <c r="AB235" s="133"/>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row>
    <row r="236" spans="1:68" s="58" customFormat="1" x14ac:dyDescent="0.3">
      <c r="A236" s="300"/>
      <c r="B236" s="403" t="s">
        <v>299</v>
      </c>
      <c r="C236" s="120"/>
      <c r="D236" s="121" t="s">
        <v>300</v>
      </c>
      <c r="E236" s="121"/>
      <c r="F236" s="121"/>
      <c r="G236" s="121" t="s">
        <v>24</v>
      </c>
      <c r="H236" s="309"/>
      <c r="I236" s="130"/>
      <c r="J236" s="77"/>
      <c r="K236" s="83"/>
      <c r="L236" s="83"/>
      <c r="M236" s="122"/>
      <c r="N236" s="83"/>
      <c r="O236" s="122"/>
      <c r="P236" s="83"/>
      <c r="Q236" s="122"/>
      <c r="R236" s="83"/>
      <c r="S236" s="83"/>
      <c r="T236" s="83"/>
      <c r="U236" s="130"/>
      <c r="V236" s="83"/>
      <c r="W236" s="124"/>
      <c r="X236" s="132"/>
      <c r="Y236" s="133"/>
      <c r="Z236" s="133"/>
      <c r="AA236" s="133"/>
      <c r="AB236" s="133"/>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row>
    <row r="237" spans="1:68" s="58" customFormat="1" x14ac:dyDescent="0.3">
      <c r="A237" s="300"/>
      <c r="B237" s="403" t="s">
        <v>301</v>
      </c>
      <c r="C237" s="308"/>
      <c r="D237" s="121">
        <v>2378</v>
      </c>
      <c r="E237" s="121"/>
      <c r="F237" s="121"/>
      <c r="G237" s="121"/>
      <c r="H237" s="309">
        <v>7000000</v>
      </c>
      <c r="I237" s="130">
        <v>7000000</v>
      </c>
      <c r="J237" s="77">
        <v>7000000</v>
      </c>
      <c r="K237" s="83"/>
      <c r="L237" s="83"/>
      <c r="M237" s="122"/>
      <c r="N237" s="83"/>
      <c r="O237" s="122"/>
      <c r="P237" s="83"/>
      <c r="Q237" s="122"/>
      <c r="R237" s="83"/>
      <c r="S237" s="85">
        <v>7000000</v>
      </c>
      <c r="T237" s="83"/>
      <c r="U237" s="77">
        <v>7000000</v>
      </c>
      <c r="V237" s="83"/>
      <c r="W237" s="124"/>
      <c r="X237" s="132"/>
      <c r="Y237" s="157"/>
      <c r="Z237" s="157"/>
      <c r="AA237" s="157"/>
      <c r="AB237" s="157"/>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row>
    <row r="238" spans="1:68" s="58" customFormat="1" ht="15.6" customHeight="1" x14ac:dyDescent="0.3">
      <c r="A238" s="300"/>
      <c r="B238" s="403" t="s">
        <v>302</v>
      </c>
      <c r="C238" s="120"/>
      <c r="D238" s="121">
        <v>7777</v>
      </c>
      <c r="E238" s="121"/>
      <c r="F238" s="121"/>
      <c r="G238" s="121"/>
      <c r="H238" s="309">
        <v>0</v>
      </c>
      <c r="I238" s="130"/>
      <c r="J238" s="77">
        <v>3779181</v>
      </c>
      <c r="K238" s="83">
        <v>3779181</v>
      </c>
      <c r="L238" s="83"/>
      <c r="M238" s="122"/>
      <c r="N238" s="83"/>
      <c r="O238" s="122"/>
      <c r="P238" s="83"/>
      <c r="Q238" s="122"/>
      <c r="R238" s="83"/>
      <c r="S238" s="85">
        <v>3779181</v>
      </c>
      <c r="T238" s="83"/>
      <c r="U238" s="77">
        <v>3779181</v>
      </c>
      <c r="V238" s="83"/>
      <c r="W238" s="124"/>
      <c r="X238" s="132"/>
      <c r="Y238" s="157"/>
      <c r="Z238" s="157"/>
      <c r="AA238" s="157"/>
      <c r="AB238" s="157"/>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row>
    <row r="239" spans="1:68" s="58" customFormat="1" ht="14.4" hidden="1" customHeight="1" x14ac:dyDescent="0.3">
      <c r="A239" s="300"/>
      <c r="B239" s="403"/>
      <c r="C239" s="120"/>
      <c r="D239" s="121"/>
      <c r="E239" s="121"/>
      <c r="F239" s="121"/>
      <c r="G239" s="121"/>
      <c r="H239" s="309"/>
      <c r="I239" s="121"/>
      <c r="J239" s="77">
        <f>+U239+V239+X239+Y239</f>
        <v>0</v>
      </c>
      <c r="K239" s="130"/>
      <c r="L239" s="130"/>
      <c r="M239" s="184"/>
      <c r="N239" s="130"/>
      <c r="O239" s="184"/>
      <c r="P239" s="130"/>
      <c r="Q239" s="184"/>
      <c r="R239" s="130"/>
      <c r="S239" s="130"/>
      <c r="T239" s="130"/>
      <c r="U239" s="130"/>
      <c r="V239" s="83"/>
      <c r="W239" s="124"/>
      <c r="X239" s="132"/>
      <c r="Y239" s="157"/>
      <c r="Z239" s="157"/>
      <c r="AA239" s="157"/>
      <c r="AB239" s="157"/>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row>
    <row r="240" spans="1:68" s="58" customFormat="1" ht="14.4" hidden="1" customHeight="1" x14ac:dyDescent="0.3">
      <c r="A240" s="300"/>
      <c r="B240" s="403">
        <v>2021</v>
      </c>
      <c r="C240" s="120"/>
      <c r="D240" s="121"/>
      <c r="E240" s="121"/>
      <c r="F240" s="121"/>
      <c r="G240" s="121"/>
      <c r="H240" s="393"/>
      <c r="I240" s="130"/>
      <c r="J240" s="77">
        <f>+U240+V240+X240+Y240</f>
        <v>0</v>
      </c>
      <c r="K240" s="195"/>
      <c r="L240" s="195"/>
      <c r="M240" s="196"/>
      <c r="N240" s="195"/>
      <c r="O240" s="196"/>
      <c r="P240" s="195"/>
      <c r="Q240" s="197"/>
      <c r="R240" s="195"/>
      <c r="S240" s="195"/>
      <c r="T240" s="195"/>
      <c r="U240" s="127"/>
      <c r="V240" s="83"/>
      <c r="W240" s="124"/>
      <c r="X240" s="132"/>
      <c r="Y240" s="89"/>
      <c r="Z240" s="89"/>
      <c r="AA240" s="89"/>
      <c r="AB240" s="89"/>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row>
    <row r="241" spans="1:68" s="58" customFormat="1" x14ac:dyDescent="0.3">
      <c r="A241" s="300"/>
      <c r="B241" s="410"/>
      <c r="C241" s="207"/>
      <c r="D241" s="121"/>
      <c r="E241" s="121"/>
      <c r="F241" s="121"/>
      <c r="G241" s="121"/>
      <c r="H241" s="309"/>
      <c r="I241" s="130"/>
      <c r="J241" s="130"/>
      <c r="K241" s="83"/>
      <c r="L241" s="83"/>
      <c r="M241" s="122"/>
      <c r="N241" s="83"/>
      <c r="O241" s="122"/>
      <c r="P241" s="83"/>
      <c r="Q241" s="243"/>
      <c r="R241" s="83"/>
      <c r="S241" s="83"/>
      <c r="T241" s="83"/>
      <c r="U241" s="130"/>
      <c r="V241" s="83"/>
      <c r="W241" s="124"/>
      <c r="X241" s="132"/>
      <c r="Y241" s="133"/>
      <c r="Z241" s="133"/>
      <c r="AA241" s="133"/>
      <c r="AB241" s="133"/>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row>
    <row r="242" spans="1:68" s="58" customFormat="1" ht="15.6" x14ac:dyDescent="0.3">
      <c r="A242" s="310"/>
      <c r="B242" s="311" t="s">
        <v>303</v>
      </c>
      <c r="C242" s="311"/>
      <c r="D242" s="312"/>
      <c r="E242" s="312"/>
      <c r="F242" s="312"/>
      <c r="G242" s="312"/>
      <c r="H242" s="313">
        <f>SUM(H210:H241)</f>
        <v>106122055</v>
      </c>
      <c r="I242" s="314">
        <f>SUM(I210:I241)</f>
        <v>109697738</v>
      </c>
      <c r="J242" s="314">
        <f>SUM(J210:J241)</f>
        <v>111181426</v>
      </c>
      <c r="K242" s="314">
        <f t="shared" ref="K242:R242" si="7">SUM(K210:K241)</f>
        <v>10303100</v>
      </c>
      <c r="L242" s="314">
        <f t="shared" si="7"/>
        <v>40310592</v>
      </c>
      <c r="M242" s="315"/>
      <c r="N242" s="314"/>
      <c r="O242" s="315"/>
      <c r="P242" s="314">
        <f t="shared" si="7"/>
        <v>117643</v>
      </c>
      <c r="Q242" s="315"/>
      <c r="R242" s="314">
        <f t="shared" si="7"/>
        <v>40275092</v>
      </c>
      <c r="S242" s="314">
        <f>SUM(S210:S241)</f>
        <v>111181426</v>
      </c>
      <c r="T242" s="314">
        <f>SUM(T210:T241)</f>
        <v>0</v>
      </c>
      <c r="U242" s="318">
        <f>SUM(U210:U241)</f>
        <v>102610373</v>
      </c>
      <c r="V242" s="317">
        <f>SUM(V210:V241)</f>
        <v>0</v>
      </c>
      <c r="W242" s="316"/>
      <c r="X242" s="317">
        <f>SUM(X210:X238)</f>
        <v>8571053</v>
      </c>
      <c r="Y242" s="314"/>
      <c r="Z242" s="314"/>
      <c r="AA242" s="314"/>
      <c r="AB242" s="314"/>
      <c r="AC242" s="314"/>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19"/>
      <c r="AY242" s="319"/>
      <c r="AZ242" s="319"/>
      <c r="BA242" s="319"/>
      <c r="BB242" s="319"/>
      <c r="BC242" s="319"/>
      <c r="BD242" s="319"/>
      <c r="BE242" s="319"/>
      <c r="BF242" s="319"/>
      <c r="BG242" s="319"/>
      <c r="BH242" s="319"/>
      <c r="BI242" s="319"/>
      <c r="BJ242" s="319"/>
      <c r="BK242" s="319"/>
      <c r="BL242" s="319"/>
      <c r="BM242" s="319"/>
      <c r="BN242" s="319"/>
      <c r="BO242" s="319"/>
      <c r="BP242" s="319"/>
    </row>
    <row r="243" spans="1:68" s="58" customFormat="1" x14ac:dyDescent="0.3">
      <c r="A243" s="320"/>
      <c r="B243" s="321"/>
      <c r="C243" s="321"/>
      <c r="D243" s="322"/>
      <c r="E243" s="322"/>
      <c r="F243" s="322"/>
      <c r="G243" s="322"/>
      <c r="H243" s="323"/>
      <c r="I243" s="324"/>
      <c r="J243" s="322"/>
      <c r="K243" s="322"/>
      <c r="L243" s="322"/>
      <c r="M243" s="322"/>
      <c r="N243" s="322"/>
      <c r="O243" s="322"/>
      <c r="P243" s="322"/>
      <c r="Q243" s="325"/>
      <c r="R243" s="324"/>
      <c r="S243" s="324"/>
      <c r="T243" s="324"/>
      <c r="U243" s="444"/>
      <c r="V243" s="327"/>
      <c r="W243" s="326"/>
      <c r="X243" s="433"/>
      <c r="Y243" s="328"/>
      <c r="Z243" s="328"/>
      <c r="AA243" s="328"/>
      <c r="AB243" s="328"/>
      <c r="AC243" s="328"/>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29"/>
      <c r="AY243" s="329"/>
      <c r="AZ243" s="329"/>
      <c r="BA243" s="329"/>
      <c r="BB243" s="329"/>
      <c r="BC243" s="329"/>
      <c r="BD243" s="329"/>
      <c r="BE243" s="329"/>
      <c r="BF243" s="329"/>
      <c r="BG243" s="329"/>
      <c r="BH243" s="329"/>
      <c r="BI243" s="329"/>
      <c r="BJ243" s="329"/>
      <c r="BK243" s="329"/>
      <c r="BL243" s="329"/>
      <c r="BM243" s="329"/>
      <c r="BN243" s="329"/>
      <c r="BO243" s="329"/>
      <c r="BP243" s="329"/>
    </row>
    <row r="244" spans="1:68" s="58" customFormat="1" ht="18" x14ac:dyDescent="0.35">
      <c r="A244" s="485" t="s">
        <v>304</v>
      </c>
      <c r="B244" s="486"/>
      <c r="C244" s="331"/>
      <c r="D244" s="330"/>
      <c r="E244" s="330"/>
      <c r="F244" s="330"/>
      <c r="G244" s="330"/>
      <c r="H244" s="332">
        <f>+H52+H83+H145+H208+H242</f>
        <v>1000865000</v>
      </c>
      <c r="I244" s="332">
        <f t="shared" ref="I244:T244" si="8">+I52+I83+I145+I208+I242</f>
        <v>1025992000</v>
      </c>
      <c r="J244" s="332">
        <f>+J52+J83+J145+J208+J242</f>
        <v>953180510.94120574</v>
      </c>
      <c r="K244" s="332">
        <f t="shared" si="8"/>
        <v>587304793.5</v>
      </c>
      <c r="L244" s="332">
        <f t="shared" si="8"/>
        <v>85654634</v>
      </c>
      <c r="M244" s="334"/>
      <c r="N244" s="332">
        <f t="shared" si="8"/>
        <v>23087871.5</v>
      </c>
      <c r="O244" s="334"/>
      <c r="P244" s="332">
        <f t="shared" si="8"/>
        <v>30766440</v>
      </c>
      <c r="Q244" s="334"/>
      <c r="R244" s="332">
        <f t="shared" si="8"/>
        <v>139340893.8072207</v>
      </c>
      <c r="S244" s="332">
        <f t="shared" si="8"/>
        <v>722468178.64250004</v>
      </c>
      <c r="T244" s="332">
        <f t="shared" si="8"/>
        <v>230712332.29870573</v>
      </c>
      <c r="U244" s="434">
        <f t="shared" ref="U244" si="9">+U52+U83+U145+U208+U242</f>
        <v>800000001.94120574</v>
      </c>
      <c r="V244" s="332">
        <f>+V52+V83+V145+V208+V242</f>
        <v>77144000</v>
      </c>
      <c r="W244" s="335"/>
      <c r="X244" s="336">
        <f>+X52+X83+X145+X208+X242</f>
        <v>76036509</v>
      </c>
      <c r="Y244" s="333"/>
      <c r="Z244" s="333"/>
      <c r="AA244" s="333"/>
      <c r="AB244" s="333"/>
      <c r="AC244" s="333"/>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7"/>
      <c r="BF244" s="337"/>
      <c r="BG244" s="337"/>
      <c r="BH244" s="337"/>
      <c r="BI244" s="337"/>
      <c r="BJ244" s="337"/>
      <c r="BK244" s="337"/>
      <c r="BL244" s="337"/>
      <c r="BM244" s="337"/>
      <c r="BN244" s="337"/>
      <c r="BO244" s="337"/>
      <c r="BP244" s="337"/>
    </row>
    <row r="245" spans="1:68" s="58" customFormat="1" ht="18.600000000000001" customHeight="1" x14ac:dyDescent="0.3">
      <c r="A245"/>
      <c r="B245" s="338" t="s">
        <v>305</v>
      </c>
      <c r="C245" s="338"/>
      <c r="D245" s="339"/>
      <c r="E245" s="339"/>
      <c r="F245" s="339"/>
      <c r="G245" s="2"/>
      <c r="H245" s="2"/>
      <c r="I245" s="2"/>
      <c r="J245" s="340"/>
      <c r="K245" s="4"/>
      <c r="L245" s="4"/>
      <c r="M245" s="341"/>
      <c r="N245" s="4"/>
      <c r="O245" s="341"/>
      <c r="P245" s="4"/>
      <c r="Q245" s="341"/>
      <c r="R245" s="4"/>
      <c r="S245" s="4"/>
      <c r="T245" s="4"/>
      <c r="U245" s="445"/>
      <c r="V245" s="9"/>
      <c r="W245" s="6"/>
      <c r="X245" s="435"/>
      <c r="Y245" s="11"/>
      <c r="Z245" s="11"/>
      <c r="AA245" s="11"/>
      <c r="AB245" s="11"/>
      <c r="AC245" s="342"/>
    </row>
    <row r="246" spans="1:68" ht="15" hidden="1" customHeight="1" x14ac:dyDescent="0.3">
      <c r="B246" s="343" t="s">
        <v>306</v>
      </c>
      <c r="C246" s="343"/>
      <c r="D246" s="343"/>
      <c r="E246" s="343"/>
      <c r="F246" s="343"/>
      <c r="G246" s="343"/>
      <c r="H246" s="343"/>
      <c r="I246" s="343"/>
      <c r="J246" s="340"/>
      <c r="K246" s="343"/>
      <c r="L246" s="343"/>
      <c r="M246" s="344"/>
      <c r="N246" s="343"/>
      <c r="O246" s="344"/>
      <c r="P246" s="343"/>
      <c r="Q246" s="344"/>
      <c r="R246" s="343"/>
      <c r="S246" s="4"/>
      <c r="T246" s="343"/>
      <c r="U246" s="445"/>
      <c r="V246" s="346"/>
      <c r="W246" s="345"/>
      <c r="X246" s="435"/>
    </row>
    <row r="247" spans="1:68" ht="12" hidden="1" customHeight="1" x14ac:dyDescent="0.3">
      <c r="B247" s="343"/>
      <c r="C247" s="343"/>
      <c r="D247" s="343"/>
      <c r="E247" s="343"/>
      <c r="F247" s="343"/>
      <c r="G247" s="343"/>
      <c r="H247" s="343"/>
      <c r="I247" s="343"/>
      <c r="J247" s="340"/>
      <c r="K247" s="343"/>
      <c r="L247" s="343"/>
      <c r="M247" s="344"/>
      <c r="N247" s="343"/>
      <c r="O247" s="344"/>
      <c r="P247" s="343"/>
      <c r="Q247" s="344"/>
      <c r="R247" s="343"/>
      <c r="S247" s="4"/>
      <c r="T247" s="343"/>
      <c r="U247" s="445"/>
      <c r="V247" s="346"/>
      <c r="W247" s="345"/>
      <c r="X247" s="435"/>
    </row>
    <row r="248" spans="1:68" ht="14.7" hidden="1" customHeight="1" x14ac:dyDescent="0.3">
      <c r="B248" s="338" t="s">
        <v>307</v>
      </c>
      <c r="C248" s="338"/>
      <c r="D248" s="339"/>
      <c r="E248" s="339"/>
      <c r="F248" s="339"/>
      <c r="J248" s="340"/>
      <c r="S248" s="4"/>
      <c r="U248" s="445"/>
      <c r="X248" s="435"/>
    </row>
    <row r="249" spans="1:68" ht="15" hidden="1" customHeight="1" x14ac:dyDescent="0.3">
      <c r="B249" s="348" t="s">
        <v>308</v>
      </c>
      <c r="C249" s="348"/>
      <c r="D249" s="349"/>
      <c r="E249" s="349"/>
      <c r="F249" s="349"/>
      <c r="J249" s="340"/>
      <c r="S249" s="4"/>
      <c r="U249" s="445"/>
      <c r="X249" s="435"/>
    </row>
    <row r="250" spans="1:68" ht="11.25" hidden="1" customHeight="1" x14ac:dyDescent="0.3">
      <c r="B250" s="350" t="s">
        <v>309</v>
      </c>
      <c r="C250" s="350"/>
      <c r="J250" s="340"/>
      <c r="S250" s="4"/>
      <c r="U250" s="445"/>
      <c r="X250" s="435"/>
    </row>
    <row r="251" spans="1:68" ht="15" hidden="1" customHeight="1" x14ac:dyDescent="0.3">
      <c r="B251" s="350"/>
      <c r="C251" s="350"/>
      <c r="J251" s="340"/>
      <c r="S251" s="4"/>
      <c r="U251" s="445"/>
      <c r="X251" s="435"/>
    </row>
    <row r="252" spans="1:68" ht="15" hidden="1" customHeight="1" x14ac:dyDescent="0.3">
      <c r="J252" s="340"/>
      <c r="L252" s="10"/>
      <c r="N252" s="10"/>
      <c r="P252" s="10"/>
      <c r="R252" s="10"/>
      <c r="S252" s="4"/>
      <c r="T252" s="10"/>
      <c r="U252" s="445"/>
      <c r="X252" s="435"/>
    </row>
    <row r="253" spans="1:68" ht="14.7" hidden="1" customHeight="1" x14ac:dyDescent="0.3">
      <c r="G253" s="351" t="s">
        <v>310</v>
      </c>
      <c r="H253" s="351"/>
      <c r="I253" s="351"/>
      <c r="J253" s="340"/>
      <c r="K253" s="352"/>
      <c r="L253" s="352"/>
      <c r="M253" s="353"/>
      <c r="N253" s="352"/>
      <c r="O253" s="353"/>
      <c r="P253" s="352"/>
      <c r="Q253" s="353"/>
      <c r="R253" s="352"/>
      <c r="S253" s="4"/>
      <c r="T253" s="352"/>
      <c r="U253" s="445"/>
      <c r="V253" s="355"/>
      <c r="W253" s="354"/>
      <c r="X253" s="435"/>
    </row>
    <row r="254" spans="1:68" ht="14.7" hidden="1" customHeight="1" x14ac:dyDescent="0.3">
      <c r="G254" s="351" t="s">
        <v>311</v>
      </c>
      <c r="H254" s="351"/>
      <c r="I254" s="351"/>
      <c r="J254" s="340"/>
      <c r="K254" s="356"/>
      <c r="L254" s="357"/>
      <c r="M254" s="358"/>
      <c r="N254" s="357"/>
      <c r="O254" s="358"/>
      <c r="P254" s="357"/>
      <c r="Q254" s="358"/>
      <c r="R254" s="357"/>
      <c r="S254" s="4"/>
      <c r="T254" s="357"/>
      <c r="U254" s="445"/>
      <c r="V254" s="360"/>
      <c r="W254" s="359"/>
      <c r="X254" s="435"/>
    </row>
    <row r="255" spans="1:68" ht="14.7" hidden="1" customHeight="1" x14ac:dyDescent="0.3">
      <c r="J255" s="340"/>
      <c r="L255" s="9"/>
      <c r="N255" s="9"/>
      <c r="P255" s="9"/>
      <c r="R255" s="9"/>
      <c r="S255" s="4"/>
      <c r="T255" s="9"/>
      <c r="U255" s="445"/>
      <c r="X255" s="435"/>
    </row>
    <row r="256" spans="1:68" ht="14.7" hidden="1" customHeight="1" x14ac:dyDescent="0.3">
      <c r="J256" s="340"/>
      <c r="S256" s="4"/>
      <c r="U256" s="445"/>
      <c r="X256" s="435"/>
    </row>
    <row r="257" spans="1:68" ht="14.7" hidden="1" customHeight="1" x14ac:dyDescent="0.3">
      <c r="J257" s="340"/>
      <c r="S257" s="4"/>
      <c r="U257" s="445"/>
      <c r="X257" s="435"/>
    </row>
    <row r="258" spans="1:68" ht="14.7" hidden="1" customHeight="1" x14ac:dyDescent="0.3">
      <c r="J258" s="340"/>
      <c r="S258" s="4"/>
      <c r="U258" s="445"/>
      <c r="X258" s="435"/>
    </row>
    <row r="259" spans="1:68" ht="14.7" hidden="1" customHeight="1" x14ac:dyDescent="0.3">
      <c r="B259" s="338" t="s">
        <v>305</v>
      </c>
      <c r="C259" s="338"/>
      <c r="D259" s="339"/>
      <c r="E259" s="339"/>
      <c r="F259" s="339"/>
      <c r="J259" s="340"/>
      <c r="L259" s="10"/>
      <c r="S259" s="4"/>
      <c r="U259" s="445"/>
      <c r="X259" s="435"/>
      <c r="AC259"/>
    </row>
    <row r="260" spans="1:68" ht="15" x14ac:dyDescent="0.3">
      <c r="B260" s="338" t="s">
        <v>312</v>
      </c>
      <c r="C260" s="338"/>
      <c r="D260" s="338"/>
      <c r="E260" s="338"/>
      <c r="F260" s="338"/>
      <c r="G260" s="339"/>
      <c r="H260" s="339"/>
      <c r="I260" s="339"/>
      <c r="J260" s="340"/>
      <c r="K260" s="361"/>
      <c r="L260" s="10"/>
      <c r="M260" s="362"/>
      <c r="N260" s="338"/>
      <c r="P260" s="338"/>
      <c r="Q260" s="362"/>
      <c r="R260" s="338"/>
      <c r="S260" s="338"/>
      <c r="T260" s="338"/>
      <c r="U260" s="445"/>
      <c r="V260" s="364"/>
      <c r="W260" s="363"/>
      <c r="X260" s="435"/>
      <c r="AC260"/>
    </row>
    <row r="261" spans="1:68" ht="15" customHeight="1" x14ac:dyDescent="0.3">
      <c r="B261" s="338" t="s">
        <v>313</v>
      </c>
      <c r="C261" s="338"/>
      <c r="D261" s="339"/>
      <c r="E261" s="339"/>
      <c r="F261" s="339"/>
      <c r="J261" s="340"/>
      <c r="U261" s="445"/>
      <c r="X261" s="435"/>
      <c r="AC261"/>
    </row>
    <row r="262" spans="1:68" ht="15" x14ac:dyDescent="0.3">
      <c r="B262" s="350" t="s">
        <v>314</v>
      </c>
      <c r="C262" s="350"/>
      <c r="D262" s="349"/>
      <c r="E262" s="349"/>
      <c r="F262" s="349"/>
      <c r="AC262"/>
    </row>
    <row r="263" spans="1:68" x14ac:dyDescent="0.3">
      <c r="B263" s="338" t="s">
        <v>315</v>
      </c>
      <c r="C263" s="338"/>
    </row>
    <row r="264" spans="1:68" x14ac:dyDescent="0.3">
      <c r="B264" s="338"/>
      <c r="C264" s="338"/>
      <c r="K264" s="4"/>
    </row>
    <row r="265" spans="1:68" ht="15.6" customHeight="1" x14ac:dyDescent="0.3">
      <c r="A265" s="13"/>
      <c r="B265" s="13"/>
      <c r="C265" s="13"/>
      <c r="D265" s="365"/>
      <c r="E265" s="365"/>
      <c r="F265" s="365"/>
      <c r="G265" s="365"/>
      <c r="H265" s="365"/>
      <c r="I265" s="365"/>
      <c r="K265" s="4"/>
      <c r="L265" s="13"/>
      <c r="M265" s="366"/>
      <c r="N265" s="13"/>
      <c r="O265" s="366"/>
      <c r="P265" s="13"/>
      <c r="Q265" s="366"/>
      <c r="R265" s="13"/>
      <c r="S265" s="13"/>
      <c r="T265" s="13"/>
      <c r="V265" s="23"/>
      <c r="W265" s="12"/>
      <c r="Y265" s="24"/>
      <c r="Z265" s="24"/>
      <c r="AA265" s="24"/>
      <c r="AB265" s="24"/>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row>
    <row r="266" spans="1:68" s="13" customFormat="1" x14ac:dyDescent="0.3">
      <c r="A266"/>
      <c r="B266" s="308" t="s">
        <v>316</v>
      </c>
      <c r="C266" s="367"/>
      <c r="D266" s="2"/>
      <c r="E266" s="2"/>
      <c r="F266" s="2"/>
      <c r="G266" s="2"/>
      <c r="H266" s="2"/>
      <c r="I266" s="2"/>
      <c r="J266" s="4"/>
      <c r="K266" s="10"/>
      <c r="L266" s="9"/>
      <c r="M266" s="347"/>
      <c r="N266" s="9"/>
      <c r="O266" s="347"/>
      <c r="P266" s="9"/>
      <c r="Q266" s="347"/>
      <c r="R266" s="9"/>
      <c r="S266"/>
      <c r="T266"/>
      <c r="U266" s="7"/>
      <c r="V266" s="9"/>
      <c r="W266" s="6"/>
      <c r="X266" s="8"/>
      <c r="Y266" s="11"/>
      <c r="Z266" s="11"/>
      <c r="AA266" s="11"/>
      <c r="AB266" s="11"/>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row>
  </sheetData>
  <mergeCells count="24">
    <mergeCell ref="K4:T4"/>
    <mergeCell ref="A10:B10"/>
    <mergeCell ref="A53:B53"/>
    <mergeCell ref="A84:B84"/>
    <mergeCell ref="K7:R7"/>
    <mergeCell ref="G7:G8"/>
    <mergeCell ref="H7:H8"/>
    <mergeCell ref="I7:I8"/>
    <mergeCell ref="A146:B146"/>
    <mergeCell ref="A209:B209"/>
    <mergeCell ref="A244:B244"/>
    <mergeCell ref="BI7:BL7"/>
    <mergeCell ref="BM7:BP7"/>
    <mergeCell ref="L8:R8"/>
    <mergeCell ref="AC7:AF7"/>
    <mergeCell ref="AG7:AJ7"/>
    <mergeCell ref="AK7:AN7"/>
    <mergeCell ref="AO7:AR7"/>
    <mergeCell ref="AS7:AV7"/>
    <mergeCell ref="AW7:AZ7"/>
    <mergeCell ref="BA7:BD7"/>
    <mergeCell ref="BE7:BH7"/>
    <mergeCell ref="V8:W8"/>
    <mergeCell ref="D7:D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286514BC01A34192F62E9599A5ED74" ma:contentTypeVersion="15" ma:contentTypeDescription="Create a new document." ma:contentTypeScope="" ma:versionID="85d75c37eb02f07e549f2b52f277cf21">
  <xsd:schema xmlns:xsd="http://www.w3.org/2001/XMLSchema" xmlns:xs="http://www.w3.org/2001/XMLSchema" xmlns:p="http://schemas.microsoft.com/office/2006/metadata/properties" xmlns:ns3="7b6abc2f-1eaf-4935-9907-fc2b0aeea6e3" xmlns:ns4="c856ae3e-2545-45df-8537-5dfc7db288a2" targetNamespace="http://schemas.microsoft.com/office/2006/metadata/properties" ma:root="true" ma:fieldsID="bd8dd140b60c160419b52d0083ea786e" ns3:_="" ns4:_="">
    <xsd:import namespace="7b6abc2f-1eaf-4935-9907-fc2b0aeea6e3"/>
    <xsd:import namespace="c856ae3e-2545-45df-8537-5dfc7db288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6abc2f-1eaf-4935-9907-fc2b0aeea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6ae3e-2545-45df-8537-5dfc7db288a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6abc2f-1eaf-4935-9907-fc2b0aeea6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584DA-1DDE-464B-AF13-2D4EEA8F2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6abc2f-1eaf-4935-9907-fc2b0aeea6e3"/>
    <ds:schemaRef ds:uri="c856ae3e-2545-45df-8537-5dfc7db288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F3D7C-5EA2-4764-A6D8-300E6D88A3B9}">
  <ds:schemaRefs>
    <ds:schemaRef ds:uri="http://purl.org/dc/elements/1.1/"/>
    <ds:schemaRef ds:uri="http://schemas.openxmlformats.org/package/2006/metadata/core-properties"/>
    <ds:schemaRef ds:uri="http://schemas.microsoft.com/office/2006/documentManagement/types"/>
    <ds:schemaRef ds:uri="c856ae3e-2545-45df-8537-5dfc7db288a2"/>
    <ds:schemaRef ds:uri="http://www.w3.org/XML/1998/namespace"/>
    <ds:schemaRef ds:uri="http://purl.org/dc/terms/"/>
    <ds:schemaRef ds:uri="http://schemas.microsoft.com/office/infopath/2007/PartnerControls"/>
    <ds:schemaRef ds:uri="7b6abc2f-1eaf-4935-9907-fc2b0aeea6e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4F28EE-31FF-4EF5-9E2A-8709FED752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Martin</dc:creator>
  <cp:lastModifiedBy>Serrano, Sharon</cp:lastModifiedBy>
  <dcterms:created xsi:type="dcterms:W3CDTF">2024-05-20T03:35:45Z</dcterms:created>
  <dcterms:modified xsi:type="dcterms:W3CDTF">2024-10-14T23:15:19Z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0x01010099286514BC01A34192F62E9599A5ED74</vt:lpwstr>
  </property>
</Properties>
</file>